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enéPeck\Downloads\"/>
    </mc:Choice>
  </mc:AlternateContent>
  <xr:revisionPtr revIDLastSave="0" documentId="13_ncr:1_{0C0D2329-FB8F-47A9-8BD8-98110BAF51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  <sheet name="Daten" sheetId="2" state="hidden" r:id="rId2"/>
  </sheets>
  <definedNames>
    <definedName name="_xlnm.Print_Area" localSheetId="0">Tabelle1!$A$1:$N$88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9" i="1" l="1"/>
  <c r="Q9" i="1"/>
  <c r="R9" i="1"/>
  <c r="S9" i="1"/>
  <c r="P10" i="1"/>
  <c r="Q10" i="1"/>
  <c r="R10" i="1"/>
  <c r="S10" i="1"/>
  <c r="P11" i="1"/>
  <c r="Q11" i="1"/>
  <c r="R11" i="1"/>
  <c r="S11" i="1"/>
  <c r="P12" i="1"/>
  <c r="Q12" i="1"/>
  <c r="R12" i="1"/>
  <c r="S12" i="1"/>
  <c r="P13" i="1"/>
  <c r="Q13" i="1"/>
  <c r="R13" i="1"/>
  <c r="S13" i="1"/>
  <c r="P14" i="1"/>
  <c r="Q14" i="1"/>
  <c r="R14" i="1"/>
  <c r="S14" i="1"/>
  <c r="P15" i="1"/>
  <c r="Q15" i="1"/>
  <c r="R15" i="1"/>
  <c r="S15" i="1"/>
  <c r="P16" i="1"/>
  <c r="Q16" i="1"/>
  <c r="R16" i="1"/>
  <c r="S16" i="1"/>
  <c r="P17" i="1"/>
  <c r="Q17" i="1"/>
  <c r="R17" i="1"/>
  <c r="S17" i="1"/>
  <c r="P18" i="1"/>
  <c r="Q18" i="1"/>
  <c r="R18" i="1"/>
  <c r="S18" i="1"/>
  <c r="P19" i="1"/>
  <c r="Q19" i="1"/>
  <c r="R19" i="1"/>
  <c r="S19" i="1"/>
  <c r="P20" i="1"/>
  <c r="Q20" i="1"/>
  <c r="R20" i="1"/>
  <c r="S20" i="1"/>
  <c r="P21" i="1"/>
  <c r="Q21" i="1"/>
  <c r="R21" i="1"/>
  <c r="S21" i="1"/>
  <c r="P22" i="1"/>
  <c r="Q22" i="1"/>
  <c r="R22" i="1"/>
  <c r="S22" i="1"/>
  <c r="P23" i="1"/>
  <c r="Q23" i="1"/>
  <c r="R23" i="1"/>
  <c r="S23" i="1"/>
  <c r="P24" i="1"/>
  <c r="Q24" i="1"/>
  <c r="R24" i="1"/>
  <c r="S24" i="1"/>
  <c r="P25" i="1"/>
  <c r="Q25" i="1"/>
  <c r="R25" i="1"/>
  <c r="S25" i="1"/>
  <c r="P26" i="1"/>
  <c r="Q26" i="1"/>
  <c r="R26" i="1"/>
  <c r="S26" i="1"/>
  <c r="P27" i="1"/>
  <c r="Q27" i="1"/>
  <c r="R27" i="1"/>
  <c r="S27" i="1"/>
  <c r="P28" i="1"/>
  <c r="Q28" i="1"/>
  <c r="R28" i="1"/>
  <c r="S28" i="1"/>
  <c r="P29" i="1"/>
  <c r="Q29" i="1"/>
  <c r="R29" i="1"/>
  <c r="S29" i="1"/>
  <c r="P30" i="1"/>
  <c r="Q30" i="1"/>
  <c r="R30" i="1"/>
  <c r="S30" i="1"/>
  <c r="P31" i="1"/>
  <c r="Q31" i="1"/>
  <c r="R31" i="1"/>
  <c r="S31" i="1"/>
  <c r="P32" i="1"/>
  <c r="Q32" i="1"/>
  <c r="R32" i="1"/>
  <c r="S32" i="1"/>
  <c r="P33" i="1"/>
  <c r="Q33" i="1"/>
  <c r="R33" i="1"/>
  <c r="S33" i="1"/>
  <c r="P34" i="1"/>
  <c r="Q34" i="1"/>
  <c r="R34" i="1"/>
  <c r="S34" i="1"/>
  <c r="P35" i="1"/>
  <c r="Q35" i="1"/>
  <c r="R35" i="1"/>
  <c r="S35" i="1"/>
  <c r="P36" i="1"/>
  <c r="Q36" i="1"/>
  <c r="R36" i="1"/>
  <c r="S36" i="1"/>
  <c r="P37" i="1"/>
  <c r="Q37" i="1"/>
  <c r="R37" i="1"/>
  <c r="S37" i="1"/>
  <c r="P38" i="1"/>
  <c r="Q38" i="1"/>
  <c r="R38" i="1"/>
  <c r="S38" i="1"/>
  <c r="P39" i="1"/>
  <c r="Q39" i="1"/>
  <c r="R39" i="1"/>
  <c r="S39" i="1"/>
  <c r="P40" i="1"/>
  <c r="Q40" i="1"/>
  <c r="R40" i="1"/>
  <c r="S40" i="1"/>
  <c r="P41" i="1"/>
  <c r="Q41" i="1"/>
  <c r="R41" i="1"/>
  <c r="S41" i="1"/>
  <c r="P42" i="1"/>
  <c r="Q42" i="1"/>
  <c r="R42" i="1"/>
  <c r="S42" i="1"/>
  <c r="P43" i="1"/>
  <c r="Q43" i="1"/>
  <c r="R43" i="1"/>
  <c r="S43" i="1"/>
  <c r="P44" i="1"/>
  <c r="Q44" i="1"/>
  <c r="R44" i="1"/>
  <c r="S44" i="1"/>
  <c r="P45" i="1"/>
  <c r="Q45" i="1"/>
  <c r="R45" i="1"/>
  <c r="S45" i="1"/>
  <c r="P46" i="1"/>
  <c r="Q46" i="1"/>
  <c r="R46" i="1"/>
  <c r="S46" i="1"/>
  <c r="P47" i="1"/>
  <c r="Q47" i="1"/>
  <c r="R47" i="1"/>
  <c r="S47" i="1"/>
  <c r="P48" i="1"/>
  <c r="Q48" i="1"/>
  <c r="R48" i="1"/>
  <c r="S48" i="1"/>
  <c r="P49" i="1"/>
  <c r="Q49" i="1"/>
  <c r="R49" i="1"/>
  <c r="S49" i="1"/>
  <c r="P50" i="1"/>
  <c r="Q50" i="1"/>
  <c r="R50" i="1"/>
  <c r="S50" i="1"/>
  <c r="P51" i="1"/>
  <c r="Q51" i="1"/>
  <c r="R51" i="1"/>
  <c r="S51" i="1"/>
  <c r="P52" i="1"/>
  <c r="Q52" i="1"/>
  <c r="R52" i="1"/>
  <c r="S52" i="1"/>
  <c r="P53" i="1"/>
  <c r="Q53" i="1"/>
  <c r="R53" i="1"/>
  <c r="S53" i="1"/>
  <c r="P54" i="1"/>
  <c r="Q54" i="1"/>
  <c r="R54" i="1"/>
  <c r="S54" i="1"/>
  <c r="P55" i="1"/>
  <c r="Q55" i="1"/>
  <c r="R55" i="1"/>
  <c r="S55" i="1"/>
  <c r="P56" i="1"/>
  <c r="Q56" i="1"/>
  <c r="R56" i="1"/>
  <c r="S56" i="1"/>
  <c r="P57" i="1"/>
  <c r="Q57" i="1"/>
  <c r="R57" i="1"/>
  <c r="S57" i="1"/>
  <c r="P58" i="1"/>
  <c r="Q58" i="1"/>
  <c r="R58" i="1"/>
  <c r="S58" i="1"/>
  <c r="P59" i="1"/>
  <c r="Q59" i="1"/>
  <c r="R59" i="1"/>
  <c r="S59" i="1"/>
  <c r="P60" i="1"/>
  <c r="Q60" i="1"/>
  <c r="R60" i="1"/>
  <c r="S60" i="1"/>
  <c r="P61" i="1"/>
  <c r="Q61" i="1"/>
  <c r="R61" i="1"/>
  <c r="S61" i="1"/>
  <c r="P62" i="1"/>
  <c r="Q62" i="1"/>
  <c r="R62" i="1"/>
  <c r="S62" i="1"/>
  <c r="P63" i="1"/>
  <c r="Q63" i="1"/>
  <c r="R63" i="1"/>
  <c r="S63" i="1"/>
  <c r="P64" i="1"/>
  <c r="Q64" i="1"/>
  <c r="R64" i="1"/>
  <c r="S64" i="1"/>
  <c r="P65" i="1"/>
  <c r="Q65" i="1"/>
  <c r="R65" i="1"/>
  <c r="S65" i="1"/>
  <c r="P66" i="1"/>
  <c r="Q66" i="1"/>
  <c r="R66" i="1"/>
  <c r="S66" i="1"/>
  <c r="P67" i="1"/>
  <c r="Q67" i="1"/>
  <c r="R67" i="1"/>
  <c r="S67" i="1"/>
  <c r="P68" i="1"/>
  <c r="Q68" i="1"/>
  <c r="R68" i="1"/>
  <c r="S68" i="1"/>
  <c r="P69" i="1"/>
  <c r="Q69" i="1"/>
  <c r="R69" i="1"/>
  <c r="S69" i="1"/>
  <c r="P70" i="1"/>
  <c r="Q70" i="1"/>
  <c r="R70" i="1"/>
  <c r="S70" i="1"/>
  <c r="P71" i="1"/>
  <c r="Q71" i="1"/>
  <c r="R71" i="1"/>
  <c r="S71" i="1"/>
  <c r="P72" i="1"/>
  <c r="Q72" i="1"/>
  <c r="R72" i="1"/>
  <c r="S72" i="1"/>
  <c r="P73" i="1"/>
  <c r="Q73" i="1"/>
  <c r="R73" i="1"/>
  <c r="S73" i="1"/>
  <c r="P74" i="1"/>
  <c r="Q74" i="1"/>
  <c r="R74" i="1"/>
  <c r="S74" i="1"/>
  <c r="P75" i="1"/>
  <c r="Q75" i="1"/>
  <c r="R75" i="1"/>
  <c r="S75" i="1"/>
  <c r="P76" i="1"/>
  <c r="Q76" i="1"/>
  <c r="R76" i="1"/>
  <c r="S76" i="1"/>
  <c r="P77" i="1"/>
  <c r="Q77" i="1"/>
  <c r="R77" i="1"/>
  <c r="S77" i="1"/>
  <c r="P78" i="1"/>
  <c r="Q78" i="1"/>
  <c r="R78" i="1"/>
  <c r="S78" i="1"/>
  <c r="P80" i="1"/>
  <c r="P81" i="1"/>
  <c r="P82" i="1"/>
  <c r="A85" i="1"/>
  <c r="A8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Rene Peck</author>
  </authors>
  <commentList>
    <comment ref="G8" authorId="0" shapeId="0" xr:uid="{00000000-0006-0000-0000-000001000000}">
      <text>
        <r>
          <rPr>
            <b/>
            <sz val="9"/>
            <color rgb="FF000000"/>
            <rFont val="Segoe UI"/>
            <family val="2"/>
          </rPr>
          <t>GAMEPITCH:</t>
        </r>
        <r>
          <rPr>
            <sz val="9"/>
            <color rgb="FF000000"/>
            <rFont val="Segoe UI"/>
            <family val="2"/>
          </rPr>
          <t xml:space="preserve">
Datum nur im Format
Tag.Monat.Jahr 
eingeben!
</t>
        </r>
      </text>
    </comment>
    <comment ref="H8" authorId="0" shapeId="0" xr:uid="{00000000-0006-0000-0000-000002000000}">
      <text>
        <r>
          <rPr>
            <b/>
            <sz val="9"/>
            <color rgb="FF000000"/>
            <rFont val="Segoe UI"/>
            <family val="2"/>
          </rPr>
          <t>GAMEPITCH:</t>
        </r>
        <r>
          <rPr>
            <sz val="9"/>
            <color rgb="FF000000"/>
            <rFont val="Segoe UI"/>
            <family val="2"/>
          </rPr>
          <t xml:space="preserve">
Nur ganze Zahlen!</t>
        </r>
      </text>
    </comment>
    <comment ref="I8" authorId="0" shapeId="0" xr:uid="{00000000-0006-0000-0000-000003000000}">
      <text>
        <r>
          <rPr>
            <b/>
            <sz val="9"/>
            <color rgb="FF000000"/>
            <rFont val="Segoe UI"/>
            <family val="2"/>
          </rPr>
          <t xml:space="preserve">GAMEPITCH:
</t>
        </r>
        <r>
          <rPr>
            <sz val="9"/>
            <color rgb="FF000000"/>
            <rFont val="Segoe UI"/>
            <family val="2"/>
          </rPr>
          <t xml:space="preserve">Nur ganze Zahlen!
</t>
        </r>
      </text>
    </comment>
    <comment ref="J8" authorId="0" shapeId="0" xr:uid="{00000000-0006-0000-0000-000004000000}">
      <text>
        <r>
          <rPr>
            <b/>
            <sz val="9"/>
            <color rgb="FF000000"/>
            <rFont val="Segoe UI"/>
            <family val="2"/>
          </rPr>
          <t>GAMEPITCH:</t>
        </r>
        <r>
          <rPr>
            <sz val="9"/>
            <color rgb="FF000000"/>
            <rFont val="Segoe UI"/>
            <family val="2"/>
          </rPr>
          <t xml:space="preserve">
Bei Torhütern bitte R oder L für die Fanghand eintragen</t>
        </r>
      </text>
    </comment>
  </commentList>
</comments>
</file>

<file path=xl/sharedStrings.xml><?xml version="1.0" encoding="utf-8"?>
<sst xmlns="http://schemas.openxmlformats.org/spreadsheetml/2006/main" count="685" uniqueCount="478">
  <si>
    <t>Ligabezeichnung</t>
  </si>
  <si>
    <t>Aktuelles Datum</t>
  </si>
  <si>
    <t>Mannschaftsaufstellung / Team Roster</t>
  </si>
  <si>
    <t>Teamname</t>
  </si>
  <si>
    <t>Klassifizierung</t>
  </si>
  <si>
    <t>Altersklasse</t>
  </si>
  <si>
    <t>Fehlerprüfungen</t>
  </si>
  <si>
    <t>#</t>
  </si>
  <si>
    <r>
      <rPr>
        <b/>
        <sz val="8"/>
        <color theme="1"/>
        <rFont val="Arial"/>
        <family val="2"/>
      </rPr>
      <t>Trikotnr.</t>
    </r>
    <r>
      <rPr>
        <sz val="8"/>
        <color theme="1"/>
        <rFont val="Arial"/>
        <family val="2"/>
      </rPr>
      <t xml:space="preserve">
</t>
    </r>
  </si>
  <si>
    <r>
      <rPr>
        <b/>
        <sz val="8"/>
        <color theme="1"/>
        <rFont val="Arial"/>
        <family val="2"/>
      </rPr>
      <t>Position</t>
    </r>
    <r>
      <rPr>
        <sz val="8"/>
        <color theme="1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>(G,D,F)</t>
    </r>
  </si>
  <si>
    <t>Passnummer</t>
  </si>
  <si>
    <r>
      <rPr>
        <b/>
        <sz val="8"/>
        <color theme="1"/>
        <rFont val="Arial"/>
        <family val="2"/>
      </rPr>
      <t>Nachname</t>
    </r>
    <r>
      <rPr>
        <sz val="8"/>
        <color theme="1"/>
        <rFont val="Arial"/>
        <family val="2"/>
      </rPr>
      <t xml:space="preserve">
</t>
    </r>
  </si>
  <si>
    <r>
      <rPr>
        <b/>
        <sz val="8"/>
        <color theme="1"/>
        <rFont val="Arial"/>
        <family val="2"/>
      </rPr>
      <t>Vorname</t>
    </r>
    <r>
      <rPr>
        <sz val="8"/>
        <color theme="1"/>
        <rFont val="Arial"/>
        <family val="2"/>
      </rPr>
      <t xml:space="preserve">
</t>
    </r>
  </si>
  <si>
    <r>
      <rPr>
        <b/>
        <sz val="8"/>
        <color theme="1"/>
        <rFont val="Arial"/>
        <family val="2"/>
      </rPr>
      <t xml:space="preserve">Geburtsdatum
</t>
    </r>
    <r>
      <rPr>
        <b/>
        <sz val="8"/>
        <color rgb="FFFF0000"/>
        <rFont val="Arial"/>
        <family val="2"/>
      </rPr>
      <t>(tt.mm.yyyy)</t>
    </r>
  </si>
  <si>
    <r>
      <rPr>
        <b/>
        <sz val="8"/>
        <color theme="1"/>
        <rFont val="Arial"/>
        <family val="2"/>
      </rPr>
      <t>Größe</t>
    </r>
    <r>
      <rPr>
        <sz val="8"/>
        <color theme="1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>(cm)</t>
    </r>
  </si>
  <si>
    <r>
      <rPr>
        <b/>
        <sz val="8"/>
        <color theme="1"/>
        <rFont val="Arial"/>
        <family val="2"/>
      </rPr>
      <t>Gewicht</t>
    </r>
    <r>
      <rPr>
        <sz val="8"/>
        <color theme="1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>(kg)</t>
    </r>
  </si>
  <si>
    <r>
      <rPr>
        <b/>
        <sz val="8"/>
        <color theme="1"/>
        <rFont val="Arial"/>
        <family val="2"/>
      </rPr>
      <t>Schuss</t>
    </r>
    <r>
      <rPr>
        <sz val="8"/>
        <color theme="1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>(R/L)</t>
    </r>
  </si>
  <si>
    <r>
      <rPr>
        <b/>
        <sz val="8"/>
        <color theme="1"/>
        <rFont val="Arial"/>
        <family val="2"/>
      </rPr>
      <t>Staatsbürger</t>
    </r>
    <r>
      <rPr>
        <sz val="8"/>
        <color theme="1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>(IOC Code wählen)</t>
    </r>
  </si>
  <si>
    <r>
      <rPr>
        <b/>
        <sz val="8"/>
        <color theme="1"/>
        <rFont val="Arial"/>
        <family val="2"/>
      </rPr>
      <t>Geburtsort</t>
    </r>
    <r>
      <rPr>
        <sz val="8"/>
        <color theme="1"/>
        <rFont val="Arial"/>
        <family val="2"/>
      </rPr>
      <t xml:space="preserve">
</t>
    </r>
  </si>
  <si>
    <r>
      <rPr>
        <b/>
        <sz val="8"/>
        <color theme="1"/>
        <rFont val="Arial"/>
        <family val="2"/>
      </rPr>
      <t>Transferkarte</t>
    </r>
    <r>
      <rPr>
        <sz val="8"/>
        <color theme="1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>(Y/N)</t>
    </r>
  </si>
  <si>
    <r>
      <rPr>
        <b/>
        <sz val="8"/>
        <color theme="1"/>
        <rFont val="Arial"/>
        <family val="2"/>
      </rPr>
      <t>Zusatzinfo</t>
    </r>
    <r>
      <rPr>
        <sz val="8"/>
        <color theme="1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>(TK,FL,..)</t>
    </r>
  </si>
  <si>
    <t>Bei Änderungen und Nachmeldungen auswählen!</t>
  </si>
  <si>
    <r>
      <rPr>
        <b/>
        <sz val="8"/>
        <color theme="1"/>
        <rFont val="Arial"/>
        <family val="2"/>
      </rPr>
      <t>Land zu IOC Code</t>
    </r>
    <r>
      <rPr>
        <sz val="8"/>
        <color theme="1"/>
        <rFont val="Arial"/>
        <family val="2"/>
      </rPr>
      <t xml:space="preserve">
(Dient nur zur Info)</t>
    </r>
  </si>
  <si>
    <t>Position</t>
  </si>
  <si>
    <t>Größe</t>
  </si>
  <si>
    <t>Gewicht</t>
  </si>
  <si>
    <t>Die Mannschaft</t>
  </si>
  <si>
    <t>bestätigt hiermit offiziell die Registrierung der oben genannten Spieler</t>
  </si>
  <si>
    <t>Datum</t>
  </si>
  <si>
    <t>Unterschrift</t>
  </si>
  <si>
    <t>Stempel</t>
  </si>
  <si>
    <t>Afghanistan</t>
  </si>
  <si>
    <t>AFG</t>
  </si>
  <si>
    <t>Torhüter</t>
  </si>
  <si>
    <t>G</t>
  </si>
  <si>
    <t>Ja</t>
  </si>
  <si>
    <t>Y</t>
  </si>
  <si>
    <t>Rechts</t>
  </si>
  <si>
    <t>R</t>
  </si>
  <si>
    <t>Albanien</t>
  </si>
  <si>
    <t>ALB</t>
  </si>
  <si>
    <t>Verteidiger</t>
  </si>
  <si>
    <t>D</t>
  </si>
  <si>
    <t>Nein</t>
  </si>
  <si>
    <t>N</t>
  </si>
  <si>
    <t>1b</t>
  </si>
  <si>
    <t>Neu</t>
  </si>
  <si>
    <t>Links</t>
  </si>
  <si>
    <t>L</t>
  </si>
  <si>
    <t>Algerien</t>
  </si>
  <si>
    <t>ALG</t>
  </si>
  <si>
    <t>Stürmer</t>
  </si>
  <si>
    <t>F</t>
  </si>
  <si>
    <t>1c</t>
  </si>
  <si>
    <t>Korrigiert</t>
  </si>
  <si>
    <t>Andorra</t>
  </si>
  <si>
    <t>AND</t>
  </si>
  <si>
    <t>Linker Verteidiger</t>
  </si>
  <si>
    <t>LD</t>
  </si>
  <si>
    <t>1d</t>
  </si>
  <si>
    <t>Gestrichen</t>
  </si>
  <si>
    <t>Angola</t>
  </si>
  <si>
    <t>ANG</t>
  </si>
  <si>
    <t>Rechter Verteidiger</t>
  </si>
  <si>
    <t>RD</t>
  </si>
  <si>
    <t>Antigua und Barbuda</t>
  </si>
  <si>
    <t>ANT</t>
  </si>
  <si>
    <t>Linker Stürmer</t>
  </si>
  <si>
    <t>LF</t>
  </si>
  <si>
    <t>Argentinien</t>
  </si>
  <si>
    <t>ARG</t>
  </si>
  <si>
    <t>Center</t>
  </si>
  <si>
    <t>C</t>
  </si>
  <si>
    <t>Armenien</t>
  </si>
  <si>
    <t>ARM</t>
  </si>
  <si>
    <t>Rechter Stürmer</t>
  </si>
  <si>
    <t>RF</t>
  </si>
  <si>
    <t>Aruba</t>
  </si>
  <si>
    <t>ARU</t>
  </si>
  <si>
    <t>Amerikanisch-Samoa</t>
  </si>
  <si>
    <t>ASA</t>
  </si>
  <si>
    <t>Australien</t>
  </si>
  <si>
    <t>AUS</t>
  </si>
  <si>
    <t>Österreich</t>
  </si>
  <si>
    <t>AUT</t>
  </si>
  <si>
    <t>Aserbaidschan</t>
  </si>
  <si>
    <t>AZE</t>
  </si>
  <si>
    <t>Bahamas</t>
  </si>
  <si>
    <t>BAH</t>
  </si>
  <si>
    <t>Bangladesch</t>
  </si>
  <si>
    <t>BAN</t>
  </si>
  <si>
    <t>Barbados</t>
  </si>
  <si>
    <t>BAR</t>
  </si>
  <si>
    <t>Burundi</t>
  </si>
  <si>
    <t>BDI</t>
  </si>
  <si>
    <t>Belgien</t>
  </si>
  <si>
    <t>BEL</t>
  </si>
  <si>
    <t>Benin</t>
  </si>
  <si>
    <t>BEN</t>
  </si>
  <si>
    <t>Bermuda</t>
  </si>
  <si>
    <t>BER</t>
  </si>
  <si>
    <t>Bhutan</t>
  </si>
  <si>
    <t>BHU</t>
  </si>
  <si>
    <t>Bosnien und Herzegowina</t>
  </si>
  <si>
    <t>BIH</t>
  </si>
  <si>
    <t>Belize</t>
  </si>
  <si>
    <t>BIZ</t>
  </si>
  <si>
    <t>Belarus (Weißrussland)</t>
  </si>
  <si>
    <t>BLR</t>
  </si>
  <si>
    <t>Bolivien</t>
  </si>
  <si>
    <t>BOL</t>
  </si>
  <si>
    <t>Botswana</t>
  </si>
  <si>
    <t>BOT</t>
  </si>
  <si>
    <t>Brasilien</t>
  </si>
  <si>
    <t>BRA</t>
  </si>
  <si>
    <t>Bahrain</t>
  </si>
  <si>
    <t>BRN</t>
  </si>
  <si>
    <t>Brunei Darussalam</t>
  </si>
  <si>
    <t>BRU</t>
  </si>
  <si>
    <t>Bulgarien</t>
  </si>
  <si>
    <t>BUL</t>
  </si>
  <si>
    <t>Burkina Faso</t>
  </si>
  <si>
    <t>BUR</t>
  </si>
  <si>
    <t>Zentralafrikanische Republik</t>
  </si>
  <si>
    <t>CAF</t>
  </si>
  <si>
    <t>Kambodscha</t>
  </si>
  <si>
    <t>CAM</t>
  </si>
  <si>
    <t>Kanada</t>
  </si>
  <si>
    <t>CAN</t>
  </si>
  <si>
    <t>Kaimaninseln</t>
  </si>
  <si>
    <t>CAY</t>
  </si>
  <si>
    <t>Kongo, Republik (ehem. K.-Brazzaville)</t>
  </si>
  <si>
    <t>CGO</t>
  </si>
  <si>
    <t>Tschad</t>
  </si>
  <si>
    <t>CHA</t>
  </si>
  <si>
    <t>Chile</t>
  </si>
  <si>
    <t>CHI</t>
  </si>
  <si>
    <t>China, Volksrepublik</t>
  </si>
  <si>
    <t>CHN</t>
  </si>
  <si>
    <t>Côte d’Ivoire (Elfenbeinküste)</t>
  </si>
  <si>
    <t>CIV</t>
  </si>
  <si>
    <t>Kamerun</t>
  </si>
  <si>
    <t>CMR</t>
  </si>
  <si>
    <t>Kongo, Demokratische Republik (ehem. Zaire)</t>
  </si>
  <si>
    <t>COD</t>
  </si>
  <si>
    <t>Cookinseln</t>
  </si>
  <si>
    <t>COK</t>
  </si>
  <si>
    <t>Kolumbien</t>
  </si>
  <si>
    <t>COL</t>
  </si>
  <si>
    <t>Komoren</t>
  </si>
  <si>
    <t>COM</t>
  </si>
  <si>
    <t>Kap Verde</t>
  </si>
  <si>
    <t>CPV</t>
  </si>
  <si>
    <t>Costa Rica</t>
  </si>
  <si>
    <t>CRC</t>
  </si>
  <si>
    <t>Kroatien</t>
  </si>
  <si>
    <t>CRO</t>
  </si>
  <si>
    <t>Kuba</t>
  </si>
  <si>
    <t>CUB</t>
  </si>
  <si>
    <t>Zypern</t>
  </si>
  <si>
    <t>CYP</t>
  </si>
  <si>
    <t>Tschechien</t>
  </si>
  <si>
    <t>CZE</t>
  </si>
  <si>
    <t>Dänemark</t>
  </si>
  <si>
    <t>DEN</t>
  </si>
  <si>
    <t>Dschibuti</t>
  </si>
  <si>
    <t>DJI</t>
  </si>
  <si>
    <t>Dominica</t>
  </si>
  <si>
    <t>DMA</t>
  </si>
  <si>
    <t>Dominikanische Republik</t>
  </si>
  <si>
    <t>DOM</t>
  </si>
  <si>
    <t>Ecuador</t>
  </si>
  <si>
    <t>ECU</t>
  </si>
  <si>
    <t>Ägypten</t>
  </si>
  <si>
    <t>EGY</t>
  </si>
  <si>
    <t>Eritrea</t>
  </si>
  <si>
    <t>ERI</t>
  </si>
  <si>
    <t>El Salvador</t>
  </si>
  <si>
    <t>ESA</t>
  </si>
  <si>
    <t>Spanien</t>
  </si>
  <si>
    <t>ESP</t>
  </si>
  <si>
    <t>Estland</t>
  </si>
  <si>
    <t>EST</t>
  </si>
  <si>
    <t>Äthiopien</t>
  </si>
  <si>
    <t>ETH</t>
  </si>
  <si>
    <t>Fidschi</t>
  </si>
  <si>
    <t>FIJ</t>
  </si>
  <si>
    <t>Finnland</t>
  </si>
  <si>
    <t>FIN</t>
  </si>
  <si>
    <t>Frankreich</t>
  </si>
  <si>
    <t>FRA</t>
  </si>
  <si>
    <t>Färöer</t>
  </si>
  <si>
    <t>FRO</t>
  </si>
  <si>
    <t>Mikronesien</t>
  </si>
  <si>
    <t>FSM</t>
  </si>
  <si>
    <t>Gabun</t>
  </si>
  <si>
    <t>GAB</t>
  </si>
  <si>
    <t>Gambia</t>
  </si>
  <si>
    <t>GAM</t>
  </si>
  <si>
    <t>Vereinigtes Königreich Großbritannien und Nordirland</t>
  </si>
  <si>
    <t>GBR</t>
  </si>
  <si>
    <t>Guinea-Bissau</t>
  </si>
  <si>
    <t>GBS</t>
  </si>
  <si>
    <t>Georgien</t>
  </si>
  <si>
    <t>GEO</t>
  </si>
  <si>
    <t>Äquatorialguinea</t>
  </si>
  <si>
    <t>GEQ</t>
  </si>
  <si>
    <t>Deutschland</t>
  </si>
  <si>
    <t>GER</t>
  </si>
  <si>
    <t>Ghana</t>
  </si>
  <si>
    <t>GHA</t>
  </si>
  <si>
    <t>Griechenland</t>
  </si>
  <si>
    <t>GRE</t>
  </si>
  <si>
    <t>Grenada</t>
  </si>
  <si>
    <t>GRN</t>
  </si>
  <si>
    <t>Guatemala</t>
  </si>
  <si>
    <t>GUA</t>
  </si>
  <si>
    <t>Guinea</t>
  </si>
  <si>
    <t>GUI</t>
  </si>
  <si>
    <t>Guam</t>
  </si>
  <si>
    <t>GUM</t>
  </si>
  <si>
    <t>Guyana</t>
  </si>
  <si>
    <t>GUY</t>
  </si>
  <si>
    <t>Haiti</t>
  </si>
  <si>
    <t>HAI</t>
  </si>
  <si>
    <t>Hongkong</t>
  </si>
  <si>
    <t>HKG</t>
  </si>
  <si>
    <t>Honduras</t>
  </si>
  <si>
    <t>HON</t>
  </si>
  <si>
    <t>Ungarn</t>
  </si>
  <si>
    <t>HUN</t>
  </si>
  <si>
    <t>Indonesien</t>
  </si>
  <si>
    <t>INA</t>
  </si>
  <si>
    <t>Indien</t>
  </si>
  <si>
    <t>IND</t>
  </si>
  <si>
    <t>Iran, Islamische Republik</t>
  </si>
  <si>
    <t>IRI</t>
  </si>
  <si>
    <t>Irland</t>
  </si>
  <si>
    <t>IRL</t>
  </si>
  <si>
    <t>Irak</t>
  </si>
  <si>
    <t>IRQ</t>
  </si>
  <si>
    <t>Island</t>
  </si>
  <si>
    <t>ISL</t>
  </si>
  <si>
    <t>Israel</t>
  </si>
  <si>
    <t>ISR</t>
  </si>
  <si>
    <t>Amerikanische Jungferninseln</t>
  </si>
  <si>
    <t>ISV</t>
  </si>
  <si>
    <t>Italien</t>
  </si>
  <si>
    <t>ITA</t>
  </si>
  <si>
    <t>Britische Jungferninseln</t>
  </si>
  <si>
    <t>IVB</t>
  </si>
  <si>
    <t>Jamaika</t>
  </si>
  <si>
    <t>JAM</t>
  </si>
  <si>
    <t>Jordanien</t>
  </si>
  <si>
    <t>JOR</t>
  </si>
  <si>
    <t>Japan</t>
  </si>
  <si>
    <t>JPN</t>
  </si>
  <si>
    <t>Kasachstan</t>
  </si>
  <si>
    <t>KAZ</t>
  </si>
  <si>
    <t>Kenia</t>
  </si>
  <si>
    <t>KEN</t>
  </si>
  <si>
    <t>Kirgisistan</t>
  </si>
  <si>
    <t>KGZ</t>
  </si>
  <si>
    <t>Kiribati</t>
  </si>
  <si>
    <t>KIR</t>
  </si>
  <si>
    <t>Korea, Republik (Südkorea)</t>
  </si>
  <si>
    <t>KOR</t>
  </si>
  <si>
    <t>Kosovo</t>
  </si>
  <si>
    <t>KOS</t>
  </si>
  <si>
    <t>Saudi-Arabien</t>
  </si>
  <si>
    <t>KSA</t>
  </si>
  <si>
    <t>Kuwait</t>
  </si>
  <si>
    <t>KUW</t>
  </si>
  <si>
    <t>Laos, Demokratische Volksrepublik</t>
  </si>
  <si>
    <t>LAO</t>
  </si>
  <si>
    <t>Lettland</t>
  </si>
  <si>
    <t>LAT</t>
  </si>
  <si>
    <t>Libyen</t>
  </si>
  <si>
    <t>LBA</t>
  </si>
  <si>
    <t>Liberia</t>
  </si>
  <si>
    <t>LBR</t>
  </si>
  <si>
    <t>St. Lucia</t>
  </si>
  <si>
    <t>LCA</t>
  </si>
  <si>
    <t>Lesotho</t>
  </si>
  <si>
    <t>LES</t>
  </si>
  <si>
    <t>Libanon</t>
  </si>
  <si>
    <t>LBN</t>
  </si>
  <si>
    <t>Liechtenstein</t>
  </si>
  <si>
    <t>LIE</t>
  </si>
  <si>
    <t>Litauen</t>
  </si>
  <si>
    <t>LTU</t>
  </si>
  <si>
    <t>Luxemburg</t>
  </si>
  <si>
    <t>LUX</t>
  </si>
  <si>
    <t>Madagaskar</t>
  </si>
  <si>
    <t>MAD</t>
  </si>
  <si>
    <t>Marokko</t>
  </si>
  <si>
    <t>MAR</t>
  </si>
  <si>
    <t>Malaysia</t>
  </si>
  <si>
    <t>MAS</t>
  </si>
  <si>
    <t>Malawi</t>
  </si>
  <si>
    <t>MAW</t>
  </si>
  <si>
    <t>Moldawien (Republik Moldau)</t>
  </si>
  <si>
    <t>MDA</t>
  </si>
  <si>
    <t>Malediven</t>
  </si>
  <si>
    <t>MDV</t>
  </si>
  <si>
    <t>Mexiko</t>
  </si>
  <si>
    <t>MEX</t>
  </si>
  <si>
    <t>Mongolei</t>
  </si>
  <si>
    <t>MGL</t>
  </si>
  <si>
    <t>Marshallinseln</t>
  </si>
  <si>
    <t>MHL</t>
  </si>
  <si>
    <t>Mazedonien</t>
  </si>
  <si>
    <t>MKD</t>
  </si>
  <si>
    <t>Mali</t>
  </si>
  <si>
    <t>MLI</t>
  </si>
  <si>
    <t>Malta</t>
  </si>
  <si>
    <t>MLT</t>
  </si>
  <si>
    <t>Montenegro</t>
  </si>
  <si>
    <t>MNE</t>
  </si>
  <si>
    <t>Monaco</t>
  </si>
  <si>
    <t>MON</t>
  </si>
  <si>
    <t>Mosambik</t>
  </si>
  <si>
    <t>MOZ</t>
  </si>
  <si>
    <t>Mauritius</t>
  </si>
  <si>
    <t>MRI</t>
  </si>
  <si>
    <t>Mauretanien</t>
  </si>
  <si>
    <t>MTN</t>
  </si>
  <si>
    <t>Myanmar (Burma)</t>
  </si>
  <si>
    <t>MYA</t>
  </si>
  <si>
    <t>Namibia</t>
  </si>
  <si>
    <t>NAM</t>
  </si>
  <si>
    <t>Nicaragua</t>
  </si>
  <si>
    <t>NCA</t>
  </si>
  <si>
    <t>Niederlande</t>
  </si>
  <si>
    <t>NED</t>
  </si>
  <si>
    <t>Nepal</t>
  </si>
  <si>
    <t>NEP</t>
  </si>
  <si>
    <t>Nigeria</t>
  </si>
  <si>
    <t>NGR</t>
  </si>
  <si>
    <t>Niger</t>
  </si>
  <si>
    <t>NIG</t>
  </si>
  <si>
    <t>Norwegen</t>
  </si>
  <si>
    <t>NOR</t>
  </si>
  <si>
    <t>Nauru</t>
  </si>
  <si>
    <t>NRU</t>
  </si>
  <si>
    <t>Neuseeland</t>
  </si>
  <si>
    <t>NZL</t>
  </si>
  <si>
    <t>Oman</t>
  </si>
  <si>
    <t>OMA</t>
  </si>
  <si>
    <t>Pakistan</t>
  </si>
  <si>
    <t>PAK</t>
  </si>
  <si>
    <t>Panama</t>
  </si>
  <si>
    <t>PAN</t>
  </si>
  <si>
    <t>Paraguay</t>
  </si>
  <si>
    <t>PAR</t>
  </si>
  <si>
    <t>Peru</t>
  </si>
  <si>
    <t>PER</t>
  </si>
  <si>
    <t>Philippinen</t>
  </si>
  <si>
    <t>PHI</t>
  </si>
  <si>
    <t>Staat Palästina</t>
  </si>
  <si>
    <t>PLE</t>
  </si>
  <si>
    <t>Palau</t>
  </si>
  <si>
    <t>PLW</t>
  </si>
  <si>
    <t>Papua-Neuguinea</t>
  </si>
  <si>
    <t>PNG</t>
  </si>
  <si>
    <t>Polen</t>
  </si>
  <si>
    <t>POL</t>
  </si>
  <si>
    <t>Portugal</t>
  </si>
  <si>
    <t>POR</t>
  </si>
  <si>
    <t>Korea, Demokratische Volksrepublik (Nordkorea)</t>
  </si>
  <si>
    <t>PRK</t>
  </si>
  <si>
    <t>Puerto Rico</t>
  </si>
  <si>
    <t>PUR</t>
  </si>
  <si>
    <t>Katar</t>
  </si>
  <si>
    <t>QAT</t>
  </si>
  <si>
    <t>Rumänien</t>
  </si>
  <si>
    <t>ROU</t>
  </si>
  <si>
    <t>Südafrika</t>
  </si>
  <si>
    <t>RSA</t>
  </si>
  <si>
    <t>Russische Föderation</t>
  </si>
  <si>
    <t>RUS</t>
  </si>
  <si>
    <t>Ruanda</t>
  </si>
  <si>
    <t>RWA</t>
  </si>
  <si>
    <t>Samoa</t>
  </si>
  <si>
    <t>SAM</t>
  </si>
  <si>
    <t>Senegal</t>
  </si>
  <si>
    <t>SEN</t>
  </si>
  <si>
    <t>Seychellen</t>
  </si>
  <si>
    <t>SEY</t>
  </si>
  <si>
    <t>Singapur</t>
  </si>
  <si>
    <t>SGP</t>
  </si>
  <si>
    <t>St. Kitts und Nevis</t>
  </si>
  <si>
    <t>SKN</t>
  </si>
  <si>
    <t>Sierra Leone</t>
  </si>
  <si>
    <t>SLE</t>
  </si>
  <si>
    <t>Slowenien</t>
  </si>
  <si>
    <t>SLO</t>
  </si>
  <si>
    <t>San Marino</t>
  </si>
  <si>
    <t>SMR</t>
  </si>
  <si>
    <t>Salomonen</t>
  </si>
  <si>
    <t>SOL</t>
  </si>
  <si>
    <t>Somalia</t>
  </si>
  <si>
    <t>SOM</t>
  </si>
  <si>
    <t>Serbien</t>
  </si>
  <si>
    <t>SRB</t>
  </si>
  <si>
    <t>Sri Lanka</t>
  </si>
  <si>
    <t>SRI</t>
  </si>
  <si>
    <t>Südsudan</t>
  </si>
  <si>
    <t>SSD</t>
  </si>
  <si>
    <t>São Tomé und Príncipe</t>
  </si>
  <si>
    <t>STP</t>
  </si>
  <si>
    <t>Sudan</t>
  </si>
  <si>
    <t>SUD</t>
  </si>
  <si>
    <t>Schweiz</t>
  </si>
  <si>
    <t>SUI</t>
  </si>
  <si>
    <t>Suriname</t>
  </si>
  <si>
    <t>SUR</t>
  </si>
  <si>
    <t>Slowakei</t>
  </si>
  <si>
    <t>SVK</t>
  </si>
  <si>
    <t>Schweden</t>
  </si>
  <si>
    <t>SWE</t>
  </si>
  <si>
    <t>Swasiland</t>
  </si>
  <si>
    <t>SWZ</t>
  </si>
  <si>
    <t>Syrien, Arabische Republik</t>
  </si>
  <si>
    <t>SYR</t>
  </si>
  <si>
    <t>Tansania, Vereinigte Republik</t>
  </si>
  <si>
    <t>TAN</t>
  </si>
  <si>
    <t>Tonga</t>
  </si>
  <si>
    <t>TGA</t>
  </si>
  <si>
    <t>Thailand</t>
  </si>
  <si>
    <t>THA</t>
  </si>
  <si>
    <t>Tadschikistan</t>
  </si>
  <si>
    <t>TJK</t>
  </si>
  <si>
    <t>Turkmenistan</t>
  </si>
  <si>
    <t>TKM</t>
  </si>
  <si>
    <t>Osttimor (Timor-Leste)</t>
  </si>
  <si>
    <t>TLS</t>
  </si>
  <si>
    <t>Togo</t>
  </si>
  <si>
    <t>TOG</t>
  </si>
  <si>
    <t>Republik China (Taiwan)</t>
  </si>
  <si>
    <t>TPE</t>
  </si>
  <si>
    <t>Trinidad und Tobago</t>
  </si>
  <si>
    <t>TTO</t>
  </si>
  <si>
    <t>Tunesien</t>
  </si>
  <si>
    <t>TUN</t>
  </si>
  <si>
    <t>Türkei</t>
  </si>
  <si>
    <t>TUR</t>
  </si>
  <si>
    <t>Tuvalu</t>
  </si>
  <si>
    <t>TUV</t>
  </si>
  <si>
    <t>Vereinigte Arabische Emirate</t>
  </si>
  <si>
    <t>UAE</t>
  </si>
  <si>
    <t>Uganda</t>
  </si>
  <si>
    <t>UGA</t>
  </si>
  <si>
    <t>Ukraine</t>
  </si>
  <si>
    <t>UKR</t>
  </si>
  <si>
    <t>Uruguay</t>
  </si>
  <si>
    <t>URU</t>
  </si>
  <si>
    <t>Vereinigte Staaten von Amerika</t>
  </si>
  <si>
    <t>USA</t>
  </si>
  <si>
    <t>Usbekistan</t>
  </si>
  <si>
    <t>UZB</t>
  </si>
  <si>
    <t>Vanuatu</t>
  </si>
  <si>
    <t>VAN</t>
  </si>
  <si>
    <t>Venezuela</t>
  </si>
  <si>
    <t>VEN</t>
  </si>
  <si>
    <t>Vietnam</t>
  </si>
  <si>
    <t>VIE</t>
  </si>
  <si>
    <t>St. Vincent und die Grenadinen</t>
  </si>
  <si>
    <t>VIN</t>
  </si>
  <si>
    <t>Jemen</t>
  </si>
  <si>
    <t>YEM</t>
  </si>
  <si>
    <t>Sambia</t>
  </si>
  <si>
    <t>ZAM</t>
  </si>
  <si>
    <t>Simbabwe</t>
  </si>
  <si>
    <t>ZIM</t>
  </si>
  <si>
    <t>Hier Liganame</t>
  </si>
  <si>
    <t>Hier Teamname</t>
  </si>
  <si>
    <t>Saison 2021/22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</si>
</sst>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16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Segoe UI"/>
      <family val="2"/>
    </font>
    <font>
      <sz val="9"/>
      <color rgb="FF000000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12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4" xfId="0" applyBorder="1" applyAlignment="1">
      <alignment horizontal="center" vertical="center"/>
    </xf>
    <xf numFmtId="0" fontId="0" fillId="0" borderId="6" xfId="0" applyBorder="1" applyProtection="1">
      <protection locked="0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5" xfId="0" applyBorder="1" applyAlignment="1">
      <alignment vertical="center"/>
    </xf>
    <xf numFmtId="0" fontId="9" fillId="0" borderId="0" xfId="0" applyFont="1"/>
    <xf numFmtId="0" fontId="0" fillId="0" borderId="16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2" fillId="4" borderId="5" xfId="0" applyNumberFormat="1" applyFont="1" applyFill="1" applyBorder="1" applyAlignment="1" applyProtection="1">
      <alignment horizontal="center" vertical="center"/>
      <protection locked="0"/>
    </xf>
    <xf numFmtId="0" fontId="5" fillId="4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Fill="1" applyAlignment="1" applyProtection="1">
      <alignment horizontal="center" vertical="center"/>
    </xf>
    <xf numFmtId="0" fontId="2" fillId="3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NumberFormat="1" applyFill="1" applyAlignment="1" applyProtection="1">
      <alignment vertical="center"/>
    </xf>
    <xf numFmtId="0" fontId="5" fillId="3" borderId="0" xfId="0" applyNumberFormat="1" applyFont="1" applyFill="1" applyAlignment="1" applyProtection="1">
      <alignment horizontal="center" vertical="center"/>
      <protection locked="0"/>
    </xf>
    <xf numFmtId="0" fontId="1" fillId="2" borderId="30" xfId="0" applyNumberFormat="1" applyFont="1" applyFill="1" applyBorder="1" applyAlignment="1" applyProtection="1">
      <alignment horizontal="center" vertical="center"/>
    </xf>
    <xf numFmtId="0" fontId="1" fillId="2" borderId="31" xfId="0" applyNumberFormat="1" applyFont="1" applyFill="1" applyBorder="1" applyAlignment="1" applyProtection="1">
      <alignment horizontal="center" vertical="top" wrapText="1"/>
    </xf>
    <xf numFmtId="0" fontId="1" fillId="2" borderId="32" xfId="0" applyNumberFormat="1" applyFont="1" applyFill="1" applyBorder="1" applyAlignment="1" applyProtection="1">
      <alignment horizontal="center" vertical="top" wrapText="1"/>
    </xf>
    <xf numFmtId="0" fontId="8" fillId="2" borderId="32" xfId="0" applyNumberFormat="1" applyFont="1" applyFill="1" applyBorder="1" applyAlignment="1" applyProtection="1">
      <alignment horizontal="center" vertical="top" wrapText="1"/>
    </xf>
    <xf numFmtId="0" fontId="8" fillId="2" borderId="33" xfId="0" applyNumberFormat="1" applyFont="1" applyFill="1" applyBorder="1" applyAlignment="1" applyProtection="1">
      <alignment horizontal="center" vertical="top" wrapText="1"/>
    </xf>
    <xf numFmtId="0" fontId="1" fillId="2" borderId="33" xfId="0" applyNumberFormat="1" applyFont="1" applyFill="1" applyBorder="1" applyAlignment="1" applyProtection="1">
      <alignment horizontal="center" vertical="top" wrapText="1"/>
    </xf>
    <xf numFmtId="0" fontId="1" fillId="2" borderId="29" xfId="0" applyNumberFormat="1" applyFont="1" applyFill="1" applyBorder="1" applyAlignment="1" applyProtection="1">
      <alignment horizontal="center" vertical="top" wrapText="1"/>
    </xf>
    <xf numFmtId="0" fontId="10" fillId="5" borderId="30" xfId="0" applyNumberFormat="1" applyFont="1" applyFill="1" applyBorder="1" applyAlignment="1" applyProtection="1">
      <alignment horizontal="center" vertical="top" wrapText="1"/>
    </xf>
    <xf numFmtId="0" fontId="1" fillId="8" borderId="36" xfId="0" applyNumberFormat="1" applyFont="1" applyFill="1" applyBorder="1" applyAlignment="1" applyProtection="1">
      <alignment horizontal="center" vertical="top" wrapText="1"/>
    </xf>
    <xf numFmtId="0" fontId="8" fillId="8" borderId="36" xfId="0" applyNumberFormat="1" applyFont="1" applyFill="1" applyBorder="1" applyAlignment="1" applyProtection="1">
      <alignment horizontal="center" vertical="top" wrapText="1"/>
    </xf>
    <xf numFmtId="0" fontId="0" fillId="3" borderId="13" xfId="0" applyNumberFormat="1" applyFill="1" applyBorder="1" applyAlignment="1" applyProtection="1">
      <alignment horizontal="center"/>
      <protection locked="0"/>
    </xf>
    <xf numFmtId="0" fontId="0" fillId="3" borderId="12" xfId="0" applyNumberFormat="1" applyFill="1" applyBorder="1" applyAlignment="1" applyProtection="1">
      <alignment horizontal="center"/>
      <protection locked="0"/>
    </xf>
    <xf numFmtId="14" fontId="0" fillId="3" borderId="14" xfId="0" applyNumberFormat="1" applyFill="1" applyBorder="1" applyAlignment="1" applyProtection="1">
      <alignment horizontal="center"/>
      <protection locked="0"/>
    </xf>
    <xf numFmtId="49" fontId="0" fillId="3" borderId="21" xfId="0" applyNumberFormat="1" applyFill="1" applyBorder="1" applyAlignment="1" applyProtection="1">
      <alignment horizontal="center"/>
      <protection locked="0"/>
    </xf>
    <xf numFmtId="0" fontId="0" fillId="7" borderId="1" xfId="0" applyNumberFormat="1" applyFill="1" applyBorder="1" applyAlignment="1" applyProtection="1">
      <alignment horizontal="center"/>
    </xf>
    <xf numFmtId="0" fontId="0" fillId="7" borderId="2" xfId="0" applyNumberFormat="1" applyFill="1" applyBorder="1" applyAlignment="1" applyProtection="1">
      <alignment horizontal="center"/>
    </xf>
    <xf numFmtId="0" fontId="0" fillId="7" borderId="3" xfId="0" applyNumberFormat="1" applyFill="1" applyBorder="1" applyAlignment="1" applyProtection="1">
      <alignment horizontal="center"/>
    </xf>
    <xf numFmtId="0" fontId="11" fillId="7" borderId="4" xfId="0" applyNumberFormat="1" applyFont="1" applyFill="1" applyBorder="1" applyAlignment="1" applyProtection="1">
      <alignment horizontal="center"/>
    </xf>
    <xf numFmtId="0" fontId="0" fillId="7" borderId="5" xfId="0" applyNumberFormat="1" applyFill="1" applyBorder="1" applyAlignment="1" applyProtection="1">
      <alignment horizontal="center"/>
    </xf>
    <xf numFmtId="0" fontId="0" fillId="7" borderId="6" xfId="0" applyNumberFormat="1" applyFill="1" applyBorder="1" applyAlignment="1" applyProtection="1">
      <alignment horizontal="center"/>
    </xf>
    <xf numFmtId="0" fontId="0" fillId="3" borderId="19" xfId="0" applyNumberFormat="1" applyFill="1" applyBorder="1" applyAlignment="1" applyProtection="1">
      <alignment horizontal="center"/>
      <protection locked="0"/>
    </xf>
    <xf numFmtId="0" fontId="0" fillId="3" borderId="9" xfId="0" applyNumberFormat="1" applyFill="1" applyBorder="1" applyAlignment="1" applyProtection="1">
      <alignment horizontal="center"/>
      <protection locked="0"/>
    </xf>
    <xf numFmtId="14" fontId="0" fillId="3" borderId="10" xfId="0" applyNumberFormat="1" applyFill="1" applyBorder="1" applyAlignment="1" applyProtection="1">
      <alignment horizontal="center"/>
      <protection locked="0"/>
    </xf>
    <xf numFmtId="49" fontId="0" fillId="3" borderId="7" xfId="0" applyNumberFormat="1" applyFill="1" applyBorder="1" applyAlignment="1" applyProtection="1">
      <alignment horizontal="center"/>
      <protection locked="0"/>
    </xf>
    <xf numFmtId="0" fontId="0" fillId="6" borderId="26" xfId="0" applyNumberFormat="1" applyFill="1" applyBorder="1" applyAlignment="1" applyProtection="1">
      <alignment horizontal="center" vertical="center"/>
    </xf>
    <xf numFmtId="0" fontId="0" fillId="6" borderId="24" xfId="0" applyNumberFormat="1" applyFill="1" applyBorder="1" applyAlignment="1" applyProtection="1">
      <alignment horizontal="center"/>
      <protection locked="0"/>
    </xf>
    <xf numFmtId="0" fontId="0" fillId="6" borderId="22" xfId="0" applyNumberFormat="1" applyFill="1" applyBorder="1" applyAlignment="1" applyProtection="1">
      <alignment horizontal="center"/>
      <protection locked="0"/>
    </xf>
    <xf numFmtId="14" fontId="0" fillId="6" borderId="25" xfId="0" applyNumberFormat="1" applyFill="1" applyBorder="1" applyAlignment="1" applyProtection="1">
      <alignment horizontal="center"/>
      <protection locked="0"/>
    </xf>
    <xf numFmtId="0" fontId="0" fillId="6" borderId="25" xfId="0" applyNumberFormat="1" applyFill="1" applyBorder="1" applyAlignment="1" applyProtection="1">
      <alignment horizontal="center"/>
      <protection locked="0"/>
    </xf>
    <xf numFmtId="49" fontId="0" fillId="6" borderId="0" xfId="0" applyNumberFormat="1" applyFill="1" applyAlignment="1" applyProtection="1">
      <alignment horizontal="center"/>
      <protection locked="0"/>
    </xf>
    <xf numFmtId="0" fontId="0" fillId="6" borderId="23" xfId="0" applyNumberFormat="1" applyFill="1" applyBorder="1" applyAlignment="1" applyProtection="1">
      <protection locked="0"/>
    </xf>
    <xf numFmtId="0" fontId="0" fillId="6" borderId="37" xfId="0" applyNumberFormat="1" applyFill="1" applyBorder="1" applyAlignment="1" applyProtection="1">
      <alignment horizontal="center"/>
    </xf>
    <xf numFmtId="0" fontId="0" fillId="6" borderId="9" xfId="0" applyNumberFormat="1" applyFill="1" applyBorder="1" applyAlignment="1" applyProtection="1">
      <alignment horizontal="center"/>
    </xf>
    <xf numFmtId="0" fontId="0" fillId="6" borderId="10" xfId="0" applyNumberFormat="1" applyFill="1" applyBorder="1" applyAlignment="1" applyProtection="1">
      <alignment horizontal="center"/>
    </xf>
    <xf numFmtId="0" fontId="0" fillId="4" borderId="2" xfId="0" applyNumberFormat="1" applyFill="1" applyBorder="1" applyAlignment="1" applyProtection="1">
      <alignment horizontal="center"/>
      <protection locked="0"/>
    </xf>
    <xf numFmtId="14" fontId="0" fillId="4" borderId="2" xfId="0" applyNumberFormat="1" applyFill="1" applyBorder="1" applyAlignment="1" applyProtection="1">
      <alignment horizontal="center"/>
      <protection locked="0"/>
    </xf>
    <xf numFmtId="49" fontId="0" fillId="4" borderId="2" xfId="0" applyNumberFormat="1" applyFill="1" applyBorder="1" applyAlignment="1" applyProtection="1">
      <alignment horizontal="center"/>
      <protection locked="0"/>
    </xf>
    <xf numFmtId="0" fontId="11" fillId="7" borderId="27" xfId="0" applyNumberFormat="1" applyFont="1" applyFill="1" applyBorder="1" applyAlignment="1" applyProtection="1">
      <alignment horizontal="center"/>
    </xf>
    <xf numFmtId="0" fontId="0" fillId="4" borderId="5" xfId="0" applyNumberFormat="1" applyFill="1" applyBorder="1" applyAlignment="1" applyProtection="1">
      <alignment horizontal="center"/>
      <protection locked="0"/>
    </xf>
    <xf numFmtId="14" fontId="0" fillId="4" borderId="5" xfId="0" applyNumberFormat="1" applyFill="1" applyBorder="1" applyAlignment="1" applyProtection="1">
      <alignment horizontal="center"/>
      <protection locked="0"/>
    </xf>
    <xf numFmtId="49" fontId="0" fillId="4" borderId="5" xfId="0" applyNumberFormat="1" applyFill="1" applyBorder="1" applyAlignment="1" applyProtection="1">
      <alignment horizontal="center"/>
      <protection locked="0"/>
    </xf>
    <xf numFmtId="0" fontId="11" fillId="7" borderId="28" xfId="0" applyNumberFormat="1" applyFont="1" applyFill="1" applyBorder="1" applyAlignment="1" applyProtection="1">
      <alignment horizontal="center"/>
    </xf>
    <xf numFmtId="0" fontId="0" fillId="4" borderId="9" xfId="0" applyNumberFormat="1" applyFill="1" applyBorder="1" applyAlignment="1" applyProtection="1">
      <alignment horizontal="center"/>
      <protection locked="0"/>
    </xf>
    <xf numFmtId="14" fontId="0" fillId="4" borderId="9" xfId="0" applyNumberFormat="1" applyFill="1" applyBorder="1" applyAlignment="1" applyProtection="1">
      <alignment horizontal="center"/>
      <protection locked="0"/>
    </xf>
    <xf numFmtId="49" fontId="0" fillId="4" borderId="9" xfId="0" applyNumberFormat="1" applyFill="1" applyBorder="1" applyAlignment="1" applyProtection="1">
      <alignment horizontal="center"/>
      <protection locked="0"/>
    </xf>
    <xf numFmtId="0" fontId="11" fillId="7" borderId="7" xfId="0" applyNumberFormat="1" applyFont="1" applyFill="1" applyBorder="1" applyAlignment="1" applyProtection="1">
      <alignment horizontal="center"/>
    </xf>
    <xf numFmtId="0" fontId="5" fillId="8" borderId="41" xfId="0" applyNumberFormat="1" applyFont="1" applyFill="1" applyBorder="1" applyAlignment="1" applyProtection="1">
      <alignment horizontal="center"/>
    </xf>
    <xf numFmtId="0" fontId="5" fillId="8" borderId="42" xfId="0" applyNumberFormat="1" applyFont="1" applyFill="1" applyBorder="1" applyAlignment="1" applyProtection="1">
      <alignment horizontal="center"/>
    </xf>
    <xf numFmtId="0" fontId="5" fillId="8" borderId="43" xfId="0" applyNumberFormat="1" applyFont="1" applyFill="1" applyBorder="1" applyAlignment="1" applyProtection="1">
      <alignment horizontal="center"/>
    </xf>
    <xf numFmtId="0" fontId="0" fillId="2" borderId="44" xfId="0" applyNumberFormat="1" applyFill="1" applyBorder="1" applyAlignment="1" applyProtection="1">
      <alignment horizontal="center" vertical="center"/>
    </xf>
    <xf numFmtId="0" fontId="0" fillId="2" borderId="45" xfId="0" applyNumberFormat="1" applyFill="1" applyBorder="1" applyAlignment="1" applyProtection="1">
      <alignment horizontal="center" vertical="center"/>
    </xf>
    <xf numFmtId="0" fontId="0" fillId="2" borderId="46" xfId="0" applyNumberFormat="1" applyFill="1" applyBorder="1" applyAlignment="1" applyProtection="1">
      <alignment horizontal="center" vertical="center"/>
    </xf>
    <xf numFmtId="0" fontId="0" fillId="2" borderId="47" xfId="0" applyNumberFormat="1" applyFill="1" applyBorder="1" applyAlignment="1" applyProtection="1">
      <alignment horizontal="center"/>
    </xf>
    <xf numFmtId="0" fontId="0" fillId="2" borderId="39" xfId="0" applyNumberFormat="1" applyFill="1" applyBorder="1" applyAlignment="1" applyProtection="1">
      <alignment horizontal="center"/>
    </xf>
    <xf numFmtId="0" fontId="0" fillId="2" borderId="48" xfId="0" applyNumberFormat="1" applyFill="1" applyBorder="1" applyAlignment="1" applyProtection="1">
      <alignment horizontal="center"/>
    </xf>
    <xf numFmtId="0" fontId="4" fillId="2" borderId="38" xfId="0" applyNumberFormat="1" applyFont="1" applyFill="1" applyBorder="1" applyAlignment="1" applyProtection="1">
      <alignment horizontal="center"/>
    </xf>
    <xf numFmtId="0" fontId="4" fillId="2" borderId="39" xfId="0" applyNumberFormat="1" applyFont="1" applyFill="1" applyBorder="1" applyAlignment="1" applyProtection="1">
      <alignment horizontal="center"/>
    </xf>
    <xf numFmtId="0" fontId="4" fillId="2" borderId="40" xfId="0" applyNumberFormat="1" applyFont="1" applyFill="1" applyBorder="1" applyAlignment="1" applyProtection="1">
      <alignment horizontal="center"/>
    </xf>
    <xf numFmtId="0" fontId="2" fillId="0" borderId="47" xfId="0" applyNumberFormat="1" applyFont="1" applyFill="1" applyBorder="1" applyAlignment="1" applyProtection="1">
      <alignment horizontal="center" vertical="center"/>
    </xf>
    <xf numFmtId="0" fontId="2" fillId="0" borderId="39" xfId="0" applyNumberFormat="1" applyFont="1" applyFill="1" applyBorder="1" applyAlignment="1" applyProtection="1">
      <alignment horizontal="center" vertical="center"/>
    </xf>
    <xf numFmtId="0" fontId="2" fillId="0" borderId="48" xfId="0" applyNumberFormat="1" applyFont="1" applyFill="1" applyBorder="1" applyAlignment="1" applyProtection="1">
      <alignment horizontal="center" vertical="center"/>
    </xf>
    <xf numFmtId="0" fontId="0" fillId="0" borderId="38" xfId="0" applyNumberFormat="1" applyFill="1" applyBorder="1" applyAlignment="1" applyProtection="1">
      <alignment horizontal="center" vertical="center"/>
    </xf>
    <xf numFmtId="0" fontId="0" fillId="0" borderId="40" xfId="0" applyNumberFormat="1" applyFill="1" applyBorder="1" applyAlignment="1" applyProtection="1">
      <alignment horizontal="center" vertical="center"/>
    </xf>
    <xf numFmtId="0" fontId="2" fillId="3" borderId="38" xfId="0" applyNumberFormat="1" applyFont="1" applyFill="1" applyBorder="1" applyAlignment="1" applyProtection="1">
      <alignment horizontal="center" vertical="center"/>
      <protection locked="0"/>
    </xf>
    <xf numFmtId="0" fontId="2" fillId="3" borderId="39" xfId="0" applyNumberFormat="1" applyFont="1" applyFill="1" applyBorder="1" applyAlignment="1" applyProtection="1">
      <alignment horizontal="center" vertical="center"/>
      <protection locked="0"/>
    </xf>
    <xf numFmtId="0" fontId="2" fillId="3" borderId="40" xfId="0" applyNumberFormat="1" applyFont="1" applyFill="1" applyBorder="1" applyAlignment="1" applyProtection="1">
      <alignment horizontal="center" vertical="center"/>
      <protection locked="0"/>
    </xf>
    <xf numFmtId="0" fontId="3" fillId="3" borderId="38" xfId="0" applyNumberFormat="1" applyFont="1" applyFill="1" applyBorder="1" applyAlignment="1" applyProtection="1">
      <alignment horizontal="center"/>
      <protection locked="0"/>
    </xf>
    <xf numFmtId="0" fontId="3" fillId="3" borderId="39" xfId="0" applyNumberFormat="1" applyFont="1" applyFill="1" applyBorder="1" applyAlignment="1" applyProtection="1">
      <alignment horizontal="center"/>
      <protection locked="0"/>
    </xf>
    <xf numFmtId="0" fontId="3" fillId="3" borderId="40" xfId="0" applyNumberFormat="1" applyFont="1" applyFill="1" applyBorder="1" applyAlignment="1" applyProtection="1">
      <alignment horizontal="center"/>
      <protection locked="0"/>
    </xf>
    <xf numFmtId="164" fontId="7" fillId="3" borderId="38" xfId="0" applyNumberFormat="1" applyFont="1" applyFill="1" applyBorder="1" applyAlignment="1" applyProtection="1">
      <alignment horizontal="center" vertical="center"/>
      <protection locked="0"/>
    </xf>
    <xf numFmtId="164" fontId="7" fillId="3" borderId="39" xfId="0" applyNumberFormat="1" applyFont="1" applyFill="1" applyBorder="1" applyAlignment="1" applyProtection="1">
      <alignment horizontal="center" vertical="center"/>
      <protection locked="0"/>
    </xf>
    <xf numFmtId="164" fontId="7" fillId="3" borderId="40" xfId="0" applyNumberFormat="1" applyFont="1" applyFill="1" applyBorder="1" applyAlignment="1" applyProtection="1">
      <alignment horizontal="center" vertical="center"/>
      <protection locked="0"/>
    </xf>
    <xf numFmtId="14" fontId="7" fillId="0" borderId="47" xfId="0" applyNumberFormat="1" applyFont="1" applyFill="1" applyBorder="1" applyAlignment="1" applyProtection="1">
      <alignment horizontal="center" vertical="center"/>
    </xf>
    <xf numFmtId="14" fontId="7" fillId="0" borderId="39" xfId="0" applyNumberFormat="1" applyFont="1" applyFill="1" applyBorder="1" applyAlignment="1" applyProtection="1">
      <alignment horizontal="center" vertical="center"/>
    </xf>
    <xf numFmtId="14" fontId="7" fillId="0" borderId="40" xfId="0" applyNumberFormat="1" applyFont="1" applyFill="1" applyBorder="1" applyAlignment="1" applyProtection="1">
      <alignment horizontal="center" vertical="center"/>
    </xf>
    <xf numFmtId="0" fontId="0" fillId="2" borderId="49" xfId="0" applyNumberFormat="1" applyFill="1" applyBorder="1" applyAlignment="1" applyProtection="1">
      <alignment horizontal="center"/>
    </xf>
    <xf numFmtId="0" fontId="0" fillId="2" borderId="50" xfId="0" applyNumberFormat="1" applyFill="1" applyBorder="1" applyAlignment="1" applyProtection="1">
      <alignment horizontal="center"/>
    </xf>
    <xf numFmtId="0" fontId="0" fillId="2" borderId="51" xfId="0" applyNumberFormat="1" applyFill="1" applyBorder="1" applyAlignment="1" applyProtection="1">
      <alignment horizontal="center"/>
    </xf>
    <xf numFmtId="0" fontId="0" fillId="2" borderId="52" xfId="0" applyNumberFormat="1" applyFill="1" applyBorder="1" applyAlignment="1" applyProtection="1">
      <alignment horizontal="center"/>
    </xf>
    <xf numFmtId="0" fontId="0" fillId="2" borderId="53" xfId="0" applyNumberFormat="1" applyFill="1" applyBorder="1" applyAlignment="1" applyProtection="1">
      <alignment horizontal="center"/>
    </xf>
    <xf numFmtId="0" fontId="0" fillId="0" borderId="38" xfId="0" applyNumberFormat="1" applyFill="1" applyBorder="1" applyAlignment="1" applyProtection="1">
      <alignment horizontal="center"/>
      <protection locked="0"/>
    </xf>
    <xf numFmtId="0" fontId="0" fillId="0" borderId="39" xfId="0" applyNumberFormat="1" applyFill="1" applyBorder="1" applyAlignment="1" applyProtection="1">
      <alignment horizontal="center"/>
      <protection locked="0"/>
    </xf>
    <xf numFmtId="0" fontId="0" fillId="0" borderId="48" xfId="0" applyNumberFormat="1" applyFill="1" applyBorder="1" applyAlignment="1" applyProtection="1">
      <alignment horizontal="center"/>
      <protection locked="0"/>
    </xf>
    <xf numFmtId="0" fontId="0" fillId="0" borderId="40" xfId="0" applyNumberForma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5">
    <dxf>
      <fill>
        <patternFill patternType="solid">
          <fgColor auto="1"/>
          <bgColor theme="9" tint="0.39994506668294322"/>
        </patternFill>
      </fill>
    </dxf>
    <dxf>
      <fill>
        <patternFill patternType="solid">
          <fgColor auto="1"/>
          <bgColor theme="5" tint="0.59996337778862885"/>
        </patternFill>
      </fill>
    </dxf>
    <dxf>
      <font>
        <strike/>
        <color theme="1"/>
      </font>
      <fill>
        <patternFill patternType="solid">
          <fgColor auto="1"/>
          <bgColor rgb="FFFF0000"/>
        </patternFill>
      </fill>
    </dxf>
    <dxf>
      <font>
        <b/>
        <color rgb="FFFFFF00"/>
      </font>
      <fill>
        <patternFill patternType="solid">
          <fgColor auto="1"/>
          <bgColor rgb="FFFF0000"/>
        </patternFill>
      </fill>
    </dxf>
    <dxf>
      <font>
        <b/>
        <color rgb="FFFFFF00"/>
      </font>
      <fill>
        <patternFill patternType="solid">
          <fgColor auto="1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8"/>
  <sheetViews>
    <sheetView tabSelected="1" zoomScalePageLayoutView="55" workbookViewId="0">
      <selection activeCell="A3" sqref="A3:N3"/>
    </sheetView>
  </sheetViews>
  <sheetFormatPr baseColWidth="10" defaultRowHeight="15" x14ac:dyDescent="0.25"/>
  <cols>
    <col min="1" max="1" width="5.140625" customWidth="1"/>
    <col min="2" max="2" width="13.42578125" bestFit="1" customWidth="1"/>
    <col min="3" max="3" width="10.140625" customWidth="1"/>
    <col min="4" max="4" width="12.5703125" customWidth="1"/>
    <col min="5" max="6" width="19" customWidth="1"/>
    <col min="7" max="7" width="15.140625" customWidth="1"/>
    <col min="8" max="9" width="8.5703125" customWidth="1"/>
    <col min="10" max="10" width="9.7109375" customWidth="1"/>
    <col min="11" max="11" width="15.85546875" bestFit="1" customWidth="1"/>
    <col min="12" max="12" width="16.42578125" customWidth="1"/>
    <col min="13" max="13" width="12.42578125" customWidth="1"/>
    <col min="14" max="14" width="11.85546875" customWidth="1"/>
    <col min="15" max="15" width="23.85546875" customWidth="1"/>
    <col min="16" max="16" width="24.140625" customWidth="1"/>
    <col min="17" max="19" width="11.5703125" customWidth="1"/>
  </cols>
  <sheetData>
    <row r="1" spans="1:19" ht="18.75" customHeight="1" x14ac:dyDescent="0.3">
      <c r="A1" s="88" t="s">
        <v>477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90"/>
    </row>
    <row r="2" spans="1:19" ht="26.25" customHeight="1" x14ac:dyDescent="0.4">
      <c r="A2" s="94" t="s">
        <v>0</v>
      </c>
      <c r="B2" s="95"/>
      <c r="C2" s="99" t="s">
        <v>475</v>
      </c>
      <c r="D2" s="100"/>
      <c r="E2" s="100"/>
      <c r="F2" s="100"/>
      <c r="G2" s="100"/>
      <c r="H2" s="100"/>
      <c r="I2" s="101"/>
      <c r="J2" s="94" t="s">
        <v>1</v>
      </c>
      <c r="K2" s="95"/>
      <c r="L2" s="102">
        <v>43983</v>
      </c>
      <c r="M2" s="103"/>
      <c r="N2" s="104"/>
    </row>
    <row r="3" spans="1:19" ht="18.75" customHeight="1" x14ac:dyDescent="0.3">
      <c r="A3" s="88" t="s">
        <v>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90"/>
    </row>
    <row r="4" spans="1:19" ht="30.75" customHeight="1" thickBot="1" x14ac:dyDescent="0.3">
      <c r="A4" s="94" t="s">
        <v>3</v>
      </c>
      <c r="B4" s="95"/>
      <c r="C4" s="96" t="s">
        <v>476</v>
      </c>
      <c r="D4" s="97"/>
      <c r="E4" s="97"/>
      <c r="F4" s="97"/>
      <c r="G4" s="97"/>
      <c r="H4" s="97"/>
      <c r="I4" s="98"/>
      <c r="J4" s="94" t="s">
        <v>4</v>
      </c>
      <c r="K4" s="95"/>
      <c r="L4" s="27"/>
      <c r="M4" s="21" t="s">
        <v>5</v>
      </c>
      <c r="N4" s="28"/>
    </row>
    <row r="5" spans="1:19" ht="30.75" hidden="1" customHeight="1" x14ac:dyDescent="0.25">
      <c r="A5" s="29"/>
      <c r="B5" s="29"/>
      <c r="C5" s="30"/>
      <c r="D5" s="30"/>
      <c r="E5" s="30"/>
      <c r="F5" s="30"/>
      <c r="G5" s="30"/>
      <c r="H5" s="30"/>
      <c r="I5" s="30"/>
      <c r="J5" s="29"/>
      <c r="K5" s="29"/>
      <c r="L5" s="30"/>
      <c r="M5" s="31"/>
      <c r="N5" s="32"/>
    </row>
    <row r="6" spans="1:19" ht="30.75" hidden="1" customHeight="1" x14ac:dyDescent="0.25">
      <c r="A6" s="29"/>
      <c r="B6" s="29"/>
      <c r="C6" s="30"/>
      <c r="D6" s="30"/>
      <c r="E6" s="30"/>
      <c r="F6" s="30"/>
      <c r="G6" s="30"/>
      <c r="H6" s="30"/>
      <c r="I6" s="30"/>
      <c r="J6" s="29"/>
      <c r="K6" s="29"/>
      <c r="L6" s="30"/>
      <c r="M6" s="31"/>
      <c r="N6" s="32"/>
    </row>
    <row r="7" spans="1:19" ht="15.75" customHeight="1" thickBot="1" x14ac:dyDescent="0.3">
      <c r="H7" s="22"/>
      <c r="P7" s="79" t="s">
        <v>6</v>
      </c>
      <c r="Q7" s="80"/>
      <c r="R7" s="80"/>
      <c r="S7" s="81"/>
    </row>
    <row r="8" spans="1:19" ht="26.25" customHeight="1" thickBot="1" x14ac:dyDescent="0.3">
      <c r="A8" s="33" t="s">
        <v>7</v>
      </c>
      <c r="B8" s="34" t="s">
        <v>8</v>
      </c>
      <c r="C8" s="35" t="s">
        <v>9</v>
      </c>
      <c r="D8" s="36" t="s">
        <v>10</v>
      </c>
      <c r="E8" s="35" t="s">
        <v>11</v>
      </c>
      <c r="F8" s="35" t="s">
        <v>12</v>
      </c>
      <c r="G8" s="37" t="s">
        <v>13</v>
      </c>
      <c r="H8" s="34" t="s">
        <v>14</v>
      </c>
      <c r="I8" s="35" t="s">
        <v>15</v>
      </c>
      <c r="J8" s="38" t="s">
        <v>16</v>
      </c>
      <c r="K8" s="39" t="s">
        <v>17</v>
      </c>
      <c r="L8" s="34" t="s">
        <v>18</v>
      </c>
      <c r="M8" s="35" t="s">
        <v>19</v>
      </c>
      <c r="N8" s="38" t="s">
        <v>20</v>
      </c>
      <c r="O8" s="40" t="s">
        <v>21</v>
      </c>
      <c r="P8" s="41" t="s">
        <v>22</v>
      </c>
      <c r="Q8" s="42" t="s">
        <v>23</v>
      </c>
      <c r="R8" s="42" t="s">
        <v>24</v>
      </c>
      <c r="S8" s="42" t="s">
        <v>25</v>
      </c>
    </row>
    <row r="9" spans="1:19" ht="16.5" customHeight="1" x14ac:dyDescent="0.25">
      <c r="A9" s="15">
        <v>1</v>
      </c>
      <c r="B9" s="43"/>
      <c r="C9" s="44"/>
      <c r="D9" s="44"/>
      <c r="E9" s="44"/>
      <c r="F9" s="44"/>
      <c r="G9" s="45"/>
      <c r="H9" s="17"/>
      <c r="I9" s="1"/>
      <c r="J9" s="19"/>
      <c r="K9" s="46"/>
      <c r="L9" s="17"/>
      <c r="M9" s="1"/>
      <c r="N9" s="10"/>
      <c r="O9" s="23"/>
      <c r="P9" s="47" t="str">
        <f>IF(K9="","",IF(COUNTIF(Daten!$B$1:$B$207,K9),VLOOKUP(K9,Daten!$B$1:$C$207,2,FALSE),"IOC Code falsch!!"))</f>
        <v/>
      </c>
      <c r="Q9" s="48" t="str">
        <f t="shared" ref="Q9:Q40" si="0">IF(C9="","",IF(OR(C9="G",C9="D",C9="F",),"OK","Fehler!"))</f>
        <v/>
      </c>
      <c r="R9" s="48" t="str">
        <f t="shared" ref="R9:R40" si="1">IF(H9="","",IF(INT(H9)=H9,"OK","Fehler!"))</f>
        <v/>
      </c>
      <c r="S9" s="49" t="str">
        <f t="shared" ref="S9:S40" si="2">IF(I9="","",IF(INT(I9)=I9,"OK","Fehler!"))</f>
        <v/>
      </c>
    </row>
    <row r="10" spans="1:19" ht="16.5" customHeight="1" x14ac:dyDescent="0.25">
      <c r="A10" s="15">
        <v>2</v>
      </c>
      <c r="B10" s="43"/>
      <c r="C10" s="44"/>
      <c r="D10" s="44"/>
      <c r="E10" s="44"/>
      <c r="F10" s="44"/>
      <c r="G10" s="45"/>
      <c r="H10" s="17"/>
      <c r="I10" s="1"/>
      <c r="J10" s="19"/>
      <c r="K10" s="46"/>
      <c r="L10" s="17"/>
      <c r="M10" s="1"/>
      <c r="N10" s="10"/>
      <c r="O10" s="24"/>
      <c r="P10" s="50" t="str">
        <f>IF(K10="","",IF(COUNTIF(Daten!$B$1:$B$207,K10),VLOOKUP(K10,Daten!$B$1:$C$207,2,FALSE),"IOC Code falsch!!"))</f>
        <v/>
      </c>
      <c r="Q10" s="51" t="str">
        <f t="shared" si="0"/>
        <v/>
      </c>
      <c r="R10" s="51" t="str">
        <f t="shared" si="1"/>
        <v/>
      </c>
      <c r="S10" s="52" t="str">
        <f t="shared" si="2"/>
        <v/>
      </c>
    </row>
    <row r="11" spans="1:19" ht="16.5" customHeight="1" x14ac:dyDescent="0.25">
      <c r="A11" s="15">
        <v>3</v>
      </c>
      <c r="B11" s="43"/>
      <c r="C11" s="44"/>
      <c r="D11" s="44"/>
      <c r="E11" s="44"/>
      <c r="F11" s="44"/>
      <c r="G11" s="45"/>
      <c r="H11" s="17"/>
      <c r="I11" s="1"/>
      <c r="J11" s="19"/>
      <c r="K11" s="46"/>
      <c r="L11" s="17"/>
      <c r="M11" s="1"/>
      <c r="N11" s="10"/>
      <c r="O11" s="24"/>
      <c r="P11" s="50" t="str">
        <f>IF(K11="","",IF(COUNTIF(Daten!$B$1:$B$207,K11),VLOOKUP(K11,Daten!$B$1:$C$207,2,FALSE),"IOC Code falsch!!"))</f>
        <v/>
      </c>
      <c r="Q11" s="51" t="str">
        <f t="shared" si="0"/>
        <v/>
      </c>
      <c r="R11" s="51" t="str">
        <f t="shared" si="1"/>
        <v/>
      </c>
      <c r="S11" s="52" t="str">
        <f t="shared" si="2"/>
        <v/>
      </c>
    </row>
    <row r="12" spans="1:19" ht="16.5" customHeight="1" x14ac:dyDescent="0.25">
      <c r="A12" s="15">
        <v>4</v>
      </c>
      <c r="B12" s="43"/>
      <c r="C12" s="44"/>
      <c r="D12" s="44"/>
      <c r="E12" s="44"/>
      <c r="F12" s="44"/>
      <c r="G12" s="45"/>
      <c r="H12" s="17"/>
      <c r="I12" s="1"/>
      <c r="J12" s="19"/>
      <c r="K12" s="46"/>
      <c r="L12" s="17"/>
      <c r="M12" s="1"/>
      <c r="N12" s="10"/>
      <c r="O12" s="24"/>
      <c r="P12" s="50" t="str">
        <f>IF(K12="","",IF(COUNTIF(Daten!$B$1:$B$207,K12),VLOOKUP(K12,Daten!$B$1:$C$207,2,FALSE),"IOC Code falsch!!"))</f>
        <v/>
      </c>
      <c r="Q12" s="51" t="str">
        <f t="shared" si="0"/>
        <v/>
      </c>
      <c r="R12" s="51" t="str">
        <f t="shared" si="1"/>
        <v/>
      </c>
      <c r="S12" s="52" t="str">
        <f t="shared" si="2"/>
        <v/>
      </c>
    </row>
    <row r="13" spans="1:19" ht="16.5" customHeight="1" x14ac:dyDescent="0.25">
      <c r="A13" s="15">
        <v>5</v>
      </c>
      <c r="B13" s="43"/>
      <c r="C13" s="44"/>
      <c r="D13" s="44"/>
      <c r="E13" s="44"/>
      <c r="F13" s="44"/>
      <c r="G13" s="45"/>
      <c r="H13" s="17"/>
      <c r="I13" s="1"/>
      <c r="J13" s="19"/>
      <c r="K13" s="46"/>
      <c r="L13" s="17"/>
      <c r="M13" s="1"/>
      <c r="N13" s="10"/>
      <c r="O13" s="24"/>
      <c r="P13" s="50" t="str">
        <f>IF(K13="","",IF(COUNTIF(Daten!$B$1:$B$207,K13),VLOOKUP(K13,Daten!$B$1:$C$207,2,FALSE),"IOC Code falsch!!"))</f>
        <v/>
      </c>
      <c r="Q13" s="51" t="str">
        <f t="shared" si="0"/>
        <v/>
      </c>
      <c r="R13" s="51" t="str">
        <f t="shared" si="1"/>
        <v/>
      </c>
      <c r="S13" s="52" t="str">
        <f t="shared" si="2"/>
        <v/>
      </c>
    </row>
    <row r="14" spans="1:19" ht="16.5" customHeight="1" x14ac:dyDescent="0.25">
      <c r="A14" s="15">
        <v>6</v>
      </c>
      <c r="B14" s="43"/>
      <c r="C14" s="44"/>
      <c r="D14" s="44"/>
      <c r="E14" s="44"/>
      <c r="F14" s="44"/>
      <c r="G14" s="45"/>
      <c r="H14" s="17"/>
      <c r="I14" s="1"/>
      <c r="J14" s="19"/>
      <c r="K14" s="46"/>
      <c r="L14" s="17"/>
      <c r="M14" s="1"/>
      <c r="N14" s="10"/>
      <c r="O14" s="24"/>
      <c r="P14" s="50" t="str">
        <f>IF(K14="","",IF(COUNTIF(Daten!$B$1:$B$207,K14),VLOOKUP(K14,Daten!$B$1:$C$207,2,FALSE),"IOC Code falsch!!"))</f>
        <v/>
      </c>
      <c r="Q14" s="51" t="str">
        <f t="shared" si="0"/>
        <v/>
      </c>
      <c r="R14" s="51" t="str">
        <f t="shared" si="1"/>
        <v/>
      </c>
      <c r="S14" s="52" t="str">
        <f t="shared" si="2"/>
        <v/>
      </c>
    </row>
    <row r="15" spans="1:19" ht="16.5" customHeight="1" x14ac:dyDescent="0.25">
      <c r="A15" s="15">
        <v>7</v>
      </c>
      <c r="B15" s="43"/>
      <c r="C15" s="44"/>
      <c r="D15" s="44"/>
      <c r="E15" s="44"/>
      <c r="F15" s="44"/>
      <c r="G15" s="45"/>
      <c r="H15" s="17"/>
      <c r="I15" s="1"/>
      <c r="J15" s="19"/>
      <c r="K15" s="46"/>
      <c r="L15" s="17"/>
      <c r="M15" s="1"/>
      <c r="N15" s="10"/>
      <c r="O15" s="24"/>
      <c r="P15" s="50" t="str">
        <f>IF(K15="","",IF(COUNTIF(Daten!$B$1:$B$207,K15),VLOOKUP(K15,Daten!$B$1:$C$207,2,FALSE),"IOC Code falsch!!"))</f>
        <v/>
      </c>
      <c r="Q15" s="51" t="str">
        <f t="shared" si="0"/>
        <v/>
      </c>
      <c r="R15" s="51" t="str">
        <f t="shared" si="1"/>
        <v/>
      </c>
      <c r="S15" s="52" t="str">
        <f t="shared" si="2"/>
        <v/>
      </c>
    </row>
    <row r="16" spans="1:19" ht="16.5" customHeight="1" x14ac:dyDescent="0.25">
      <c r="A16" s="15">
        <v>8</v>
      </c>
      <c r="B16" s="43"/>
      <c r="C16" s="44"/>
      <c r="D16" s="44"/>
      <c r="E16" s="44"/>
      <c r="F16" s="44"/>
      <c r="G16" s="45"/>
      <c r="H16" s="17"/>
      <c r="I16" s="1"/>
      <c r="J16" s="19"/>
      <c r="K16" s="46"/>
      <c r="L16" s="17"/>
      <c r="M16" s="1"/>
      <c r="N16" s="10"/>
      <c r="O16" s="24"/>
      <c r="P16" s="50" t="str">
        <f>IF(K16="","",IF(COUNTIF(Daten!$B$1:$B$207,K16),VLOOKUP(K16,Daten!$B$1:$C$207,2,FALSE),"IOC Code falsch!!"))</f>
        <v/>
      </c>
      <c r="Q16" s="51" t="str">
        <f t="shared" si="0"/>
        <v/>
      </c>
      <c r="R16" s="51" t="str">
        <f t="shared" si="1"/>
        <v/>
      </c>
      <c r="S16" s="52" t="str">
        <f t="shared" si="2"/>
        <v/>
      </c>
    </row>
    <row r="17" spans="1:19" ht="16.5" customHeight="1" x14ac:dyDescent="0.25">
      <c r="A17" s="15">
        <v>9</v>
      </c>
      <c r="B17" s="43"/>
      <c r="C17" s="44"/>
      <c r="D17" s="44"/>
      <c r="E17" s="44"/>
      <c r="F17" s="44"/>
      <c r="G17" s="45"/>
      <c r="H17" s="17"/>
      <c r="I17" s="1"/>
      <c r="J17" s="19"/>
      <c r="K17" s="46"/>
      <c r="L17" s="17"/>
      <c r="M17" s="1"/>
      <c r="N17" s="10"/>
      <c r="O17" s="24"/>
      <c r="P17" s="50" t="str">
        <f>IF(K17="","",IF(COUNTIF(Daten!$B$1:$B$207,K17),VLOOKUP(K17,Daten!$B$1:$C$207,2,FALSE),"IOC Code falsch!!"))</f>
        <v/>
      </c>
      <c r="Q17" s="51" t="str">
        <f t="shared" si="0"/>
        <v/>
      </c>
      <c r="R17" s="51" t="str">
        <f t="shared" si="1"/>
        <v/>
      </c>
      <c r="S17" s="52" t="str">
        <f t="shared" si="2"/>
        <v/>
      </c>
    </row>
    <row r="18" spans="1:19" ht="16.5" customHeight="1" x14ac:dyDescent="0.25">
      <c r="A18" s="15">
        <v>10</v>
      </c>
      <c r="B18" s="43"/>
      <c r="C18" s="44"/>
      <c r="D18" s="44"/>
      <c r="E18" s="44"/>
      <c r="F18" s="44"/>
      <c r="G18" s="45"/>
      <c r="H18" s="17"/>
      <c r="I18" s="1"/>
      <c r="J18" s="19"/>
      <c r="K18" s="46"/>
      <c r="L18" s="17"/>
      <c r="M18" s="1"/>
      <c r="N18" s="10"/>
      <c r="O18" s="24"/>
      <c r="P18" s="50" t="str">
        <f>IF(K18="","",IF(COUNTIF(Daten!$B$1:$B$207,K18),VLOOKUP(K18,Daten!$B$1:$C$207,2,FALSE),"IOC Code falsch!!"))</f>
        <v/>
      </c>
      <c r="Q18" s="51" t="str">
        <f t="shared" si="0"/>
        <v/>
      </c>
      <c r="R18" s="51" t="str">
        <f t="shared" si="1"/>
        <v/>
      </c>
      <c r="S18" s="52" t="str">
        <f t="shared" si="2"/>
        <v/>
      </c>
    </row>
    <row r="19" spans="1:19" ht="16.5" customHeight="1" x14ac:dyDescent="0.25">
      <c r="A19" s="15">
        <v>11</v>
      </c>
      <c r="B19" s="43"/>
      <c r="C19" s="44"/>
      <c r="D19" s="44"/>
      <c r="E19" s="44"/>
      <c r="F19" s="44"/>
      <c r="G19" s="45"/>
      <c r="H19" s="17"/>
      <c r="I19" s="1"/>
      <c r="J19" s="19"/>
      <c r="K19" s="46"/>
      <c r="L19" s="17"/>
      <c r="M19" s="1"/>
      <c r="N19" s="10"/>
      <c r="O19" s="24"/>
      <c r="P19" s="50" t="str">
        <f>IF(K19="","",IF(COUNTIF(Daten!$B$1:$B$207,K19),VLOOKUP(K19,Daten!$B$1:$C$207,2,FALSE),"IOC Code falsch!!"))</f>
        <v/>
      </c>
      <c r="Q19" s="51" t="str">
        <f t="shared" si="0"/>
        <v/>
      </c>
      <c r="R19" s="51" t="str">
        <f t="shared" si="1"/>
        <v/>
      </c>
      <c r="S19" s="52" t="str">
        <f t="shared" si="2"/>
        <v/>
      </c>
    </row>
    <row r="20" spans="1:19" ht="16.5" customHeight="1" x14ac:dyDescent="0.25">
      <c r="A20" s="15">
        <v>12</v>
      </c>
      <c r="B20" s="43"/>
      <c r="C20" s="44"/>
      <c r="D20" s="44"/>
      <c r="E20" s="44"/>
      <c r="F20" s="44"/>
      <c r="G20" s="45"/>
      <c r="H20" s="17"/>
      <c r="I20" s="1"/>
      <c r="J20" s="19"/>
      <c r="K20" s="46"/>
      <c r="L20" s="17"/>
      <c r="M20" s="1"/>
      <c r="N20" s="10"/>
      <c r="O20" s="24"/>
      <c r="P20" s="50" t="str">
        <f>IF(K20="","",IF(COUNTIF(Daten!$B$1:$B$207,K20),VLOOKUP(K20,Daten!$B$1:$C$207,2,FALSE),"IOC Code falsch!!"))</f>
        <v/>
      </c>
      <c r="Q20" s="51" t="str">
        <f t="shared" si="0"/>
        <v/>
      </c>
      <c r="R20" s="51" t="str">
        <f t="shared" si="1"/>
        <v/>
      </c>
      <c r="S20" s="52" t="str">
        <f t="shared" si="2"/>
        <v/>
      </c>
    </row>
    <row r="21" spans="1:19" ht="16.5" customHeight="1" x14ac:dyDescent="0.25">
      <c r="A21" s="15">
        <v>13</v>
      </c>
      <c r="B21" s="43"/>
      <c r="C21" s="44"/>
      <c r="D21" s="44"/>
      <c r="E21" s="44"/>
      <c r="F21" s="44"/>
      <c r="G21" s="45"/>
      <c r="H21" s="17"/>
      <c r="I21" s="1"/>
      <c r="J21" s="19"/>
      <c r="K21" s="46"/>
      <c r="L21" s="17"/>
      <c r="M21" s="1"/>
      <c r="N21" s="10"/>
      <c r="O21" s="24"/>
      <c r="P21" s="50" t="str">
        <f>IF(K21="","",IF(COUNTIF(Daten!$B$1:$B$207,K21),VLOOKUP(K21,Daten!$B$1:$C$207,2,FALSE),"IOC Code falsch!!"))</f>
        <v/>
      </c>
      <c r="Q21" s="51" t="str">
        <f t="shared" si="0"/>
        <v/>
      </c>
      <c r="R21" s="51" t="str">
        <f t="shared" si="1"/>
        <v/>
      </c>
      <c r="S21" s="52" t="str">
        <f t="shared" si="2"/>
        <v/>
      </c>
    </row>
    <row r="22" spans="1:19" ht="16.5" customHeight="1" x14ac:dyDescent="0.25">
      <c r="A22" s="15">
        <v>14</v>
      </c>
      <c r="B22" s="43"/>
      <c r="C22" s="44"/>
      <c r="D22" s="44"/>
      <c r="E22" s="44"/>
      <c r="F22" s="44"/>
      <c r="G22" s="45"/>
      <c r="H22" s="17"/>
      <c r="I22" s="1"/>
      <c r="J22" s="19"/>
      <c r="K22" s="46"/>
      <c r="L22" s="17"/>
      <c r="M22" s="1"/>
      <c r="N22" s="10"/>
      <c r="O22" s="24"/>
      <c r="P22" s="50" t="str">
        <f>IF(K22="","",IF(COUNTIF(Daten!$B$1:$B$207,K22),VLOOKUP(K22,Daten!$B$1:$C$207,2,FALSE),"IOC Code falsch!!"))</f>
        <v/>
      </c>
      <c r="Q22" s="51" t="str">
        <f t="shared" si="0"/>
        <v/>
      </c>
      <c r="R22" s="51" t="str">
        <f t="shared" si="1"/>
        <v/>
      </c>
      <c r="S22" s="52" t="str">
        <f t="shared" si="2"/>
        <v/>
      </c>
    </row>
    <row r="23" spans="1:19" ht="16.5" customHeight="1" x14ac:dyDescent="0.25">
      <c r="A23" s="15">
        <v>15</v>
      </c>
      <c r="B23" s="43"/>
      <c r="C23" s="44"/>
      <c r="D23" s="44"/>
      <c r="E23" s="44"/>
      <c r="F23" s="44"/>
      <c r="G23" s="45"/>
      <c r="H23" s="17"/>
      <c r="I23" s="1"/>
      <c r="J23" s="19"/>
      <c r="K23" s="46"/>
      <c r="L23" s="17"/>
      <c r="M23" s="1"/>
      <c r="N23" s="10"/>
      <c r="O23" s="24"/>
      <c r="P23" s="50" t="str">
        <f>IF(K23="","",IF(COUNTIF(Daten!$B$1:$B$207,K23),VLOOKUP(K23,Daten!$B$1:$C$207,2,FALSE),"IOC Code falsch!!"))</f>
        <v/>
      </c>
      <c r="Q23" s="51" t="str">
        <f t="shared" si="0"/>
        <v/>
      </c>
      <c r="R23" s="51" t="str">
        <f t="shared" si="1"/>
        <v/>
      </c>
      <c r="S23" s="52" t="str">
        <f t="shared" si="2"/>
        <v/>
      </c>
    </row>
    <row r="24" spans="1:19" ht="16.5" customHeight="1" x14ac:dyDescent="0.25">
      <c r="A24" s="15">
        <v>16</v>
      </c>
      <c r="B24" s="43"/>
      <c r="C24" s="44"/>
      <c r="D24" s="44"/>
      <c r="E24" s="44"/>
      <c r="F24" s="44"/>
      <c r="G24" s="45"/>
      <c r="H24" s="17"/>
      <c r="I24" s="1"/>
      <c r="J24" s="19"/>
      <c r="K24" s="46"/>
      <c r="L24" s="17"/>
      <c r="M24" s="1"/>
      <c r="N24" s="10"/>
      <c r="O24" s="24"/>
      <c r="P24" s="50" t="str">
        <f>IF(K24="","",IF(COUNTIF(Daten!$B$1:$B$207,K24),VLOOKUP(K24,Daten!$B$1:$C$207,2,FALSE),"IOC Code falsch!!"))</f>
        <v/>
      </c>
      <c r="Q24" s="51" t="str">
        <f t="shared" si="0"/>
        <v/>
      </c>
      <c r="R24" s="51" t="str">
        <f t="shared" si="1"/>
        <v/>
      </c>
      <c r="S24" s="52" t="str">
        <f t="shared" si="2"/>
        <v/>
      </c>
    </row>
    <row r="25" spans="1:19" ht="16.5" customHeight="1" x14ac:dyDescent="0.25">
      <c r="A25" s="15">
        <v>17</v>
      </c>
      <c r="B25" s="43"/>
      <c r="C25" s="44"/>
      <c r="D25" s="44"/>
      <c r="E25" s="44"/>
      <c r="F25" s="44"/>
      <c r="G25" s="45"/>
      <c r="H25" s="17"/>
      <c r="I25" s="1"/>
      <c r="J25" s="19"/>
      <c r="K25" s="46"/>
      <c r="L25" s="17"/>
      <c r="M25" s="1"/>
      <c r="N25" s="10"/>
      <c r="O25" s="24"/>
      <c r="P25" s="50" t="str">
        <f>IF(K25="","",IF(COUNTIF(Daten!$B$1:$B$207,K25),VLOOKUP(K25,Daten!$B$1:$C$207,2,FALSE),"IOC Code falsch!!"))</f>
        <v/>
      </c>
      <c r="Q25" s="51" t="str">
        <f t="shared" si="0"/>
        <v/>
      </c>
      <c r="R25" s="51" t="str">
        <f t="shared" si="1"/>
        <v/>
      </c>
      <c r="S25" s="52" t="str">
        <f t="shared" si="2"/>
        <v/>
      </c>
    </row>
    <row r="26" spans="1:19" ht="16.5" customHeight="1" x14ac:dyDescent="0.25">
      <c r="A26" s="15">
        <v>18</v>
      </c>
      <c r="B26" s="43"/>
      <c r="C26" s="44"/>
      <c r="D26" s="44"/>
      <c r="E26" s="44"/>
      <c r="F26" s="44"/>
      <c r="G26" s="45"/>
      <c r="H26" s="17"/>
      <c r="I26" s="1"/>
      <c r="J26" s="19"/>
      <c r="K26" s="46"/>
      <c r="L26" s="17"/>
      <c r="M26" s="1"/>
      <c r="N26" s="10"/>
      <c r="O26" s="24"/>
      <c r="P26" s="50" t="str">
        <f>IF(K26="","",IF(COUNTIF(Daten!$B$1:$B$207,K26),VLOOKUP(K26,Daten!$B$1:$C$207,2,FALSE),"IOC Code falsch!!"))</f>
        <v/>
      </c>
      <c r="Q26" s="51" t="str">
        <f t="shared" si="0"/>
        <v/>
      </c>
      <c r="R26" s="51" t="str">
        <f t="shared" si="1"/>
        <v/>
      </c>
      <c r="S26" s="52" t="str">
        <f t="shared" si="2"/>
        <v/>
      </c>
    </row>
    <row r="27" spans="1:19" ht="16.5" customHeight="1" x14ac:dyDescent="0.25">
      <c r="A27" s="15">
        <v>19</v>
      </c>
      <c r="B27" s="43"/>
      <c r="C27" s="44"/>
      <c r="D27" s="44"/>
      <c r="E27" s="44"/>
      <c r="F27" s="44"/>
      <c r="G27" s="45"/>
      <c r="H27" s="17"/>
      <c r="I27" s="1"/>
      <c r="J27" s="19"/>
      <c r="K27" s="46"/>
      <c r="L27" s="17"/>
      <c r="M27" s="1"/>
      <c r="N27" s="10"/>
      <c r="O27" s="24"/>
      <c r="P27" s="50" t="str">
        <f>IF(K27="","",IF(COUNTIF(Daten!$B$1:$B$207,K27),VLOOKUP(K27,Daten!$B$1:$C$207,2,FALSE),"IOC Code falsch!!"))</f>
        <v/>
      </c>
      <c r="Q27" s="51" t="str">
        <f t="shared" si="0"/>
        <v/>
      </c>
      <c r="R27" s="51" t="str">
        <f t="shared" si="1"/>
        <v/>
      </c>
      <c r="S27" s="52" t="str">
        <f t="shared" si="2"/>
        <v/>
      </c>
    </row>
    <row r="28" spans="1:19" ht="16.5" customHeight="1" x14ac:dyDescent="0.25">
      <c r="A28" s="15">
        <v>20</v>
      </c>
      <c r="B28" s="43"/>
      <c r="C28" s="44"/>
      <c r="D28" s="44"/>
      <c r="E28" s="44"/>
      <c r="F28" s="44"/>
      <c r="G28" s="45"/>
      <c r="H28" s="17"/>
      <c r="I28" s="1"/>
      <c r="J28" s="19"/>
      <c r="K28" s="46"/>
      <c r="L28" s="17"/>
      <c r="M28" s="1"/>
      <c r="N28" s="10"/>
      <c r="O28" s="24"/>
      <c r="P28" s="50" t="str">
        <f>IF(K28="","",IF(COUNTIF(Daten!$B$1:$B$207,K28),VLOOKUP(K28,Daten!$B$1:$C$207,2,FALSE),"IOC Code falsch!!"))</f>
        <v/>
      </c>
      <c r="Q28" s="51" t="str">
        <f t="shared" si="0"/>
        <v/>
      </c>
      <c r="R28" s="51" t="str">
        <f t="shared" si="1"/>
        <v/>
      </c>
      <c r="S28" s="52" t="str">
        <f t="shared" si="2"/>
        <v/>
      </c>
    </row>
    <row r="29" spans="1:19" ht="16.5" customHeight="1" x14ac:dyDescent="0.25">
      <c r="A29" s="15">
        <v>21</v>
      </c>
      <c r="B29" s="43"/>
      <c r="C29" s="44"/>
      <c r="D29" s="44"/>
      <c r="E29" s="44"/>
      <c r="F29" s="44"/>
      <c r="G29" s="45"/>
      <c r="H29" s="17"/>
      <c r="I29" s="1"/>
      <c r="J29" s="19"/>
      <c r="K29" s="46"/>
      <c r="L29" s="17"/>
      <c r="M29" s="1"/>
      <c r="N29" s="10"/>
      <c r="O29" s="24"/>
      <c r="P29" s="50" t="str">
        <f>IF(K29="","",IF(COUNTIF(Daten!$B$1:$B$207,K29),VLOOKUP(K29,Daten!$B$1:$C$207,2,FALSE),"IOC Code falsch!!"))</f>
        <v/>
      </c>
      <c r="Q29" s="51" t="str">
        <f t="shared" si="0"/>
        <v/>
      </c>
      <c r="R29" s="51" t="str">
        <f t="shared" si="1"/>
        <v/>
      </c>
      <c r="S29" s="52" t="str">
        <f t="shared" si="2"/>
        <v/>
      </c>
    </row>
    <row r="30" spans="1:19" ht="16.5" customHeight="1" x14ac:dyDescent="0.25">
      <c r="A30" s="15">
        <v>22</v>
      </c>
      <c r="B30" s="43"/>
      <c r="C30" s="44"/>
      <c r="D30" s="44"/>
      <c r="E30" s="44"/>
      <c r="F30" s="44"/>
      <c r="G30" s="45"/>
      <c r="H30" s="17"/>
      <c r="I30" s="1"/>
      <c r="J30" s="19"/>
      <c r="K30" s="46"/>
      <c r="L30" s="17"/>
      <c r="M30" s="1"/>
      <c r="N30" s="10"/>
      <c r="O30" s="24"/>
      <c r="P30" s="50" t="str">
        <f>IF(K30="","",IF(COUNTIF(Daten!$B$1:$B$207,K30),VLOOKUP(K30,Daten!$B$1:$C$207,2,FALSE),"IOC Code falsch!!"))</f>
        <v/>
      </c>
      <c r="Q30" s="51" t="str">
        <f t="shared" si="0"/>
        <v/>
      </c>
      <c r="R30" s="51" t="str">
        <f t="shared" si="1"/>
        <v/>
      </c>
      <c r="S30" s="52" t="str">
        <f t="shared" si="2"/>
        <v/>
      </c>
    </row>
    <row r="31" spans="1:19" ht="16.5" customHeight="1" x14ac:dyDescent="0.25">
      <c r="A31" s="15">
        <v>23</v>
      </c>
      <c r="B31" s="43"/>
      <c r="C31" s="44"/>
      <c r="D31" s="44"/>
      <c r="E31" s="44"/>
      <c r="F31" s="44"/>
      <c r="G31" s="45"/>
      <c r="H31" s="17"/>
      <c r="I31" s="1"/>
      <c r="J31" s="19"/>
      <c r="K31" s="46"/>
      <c r="L31" s="17"/>
      <c r="M31" s="1"/>
      <c r="N31" s="10"/>
      <c r="O31" s="24"/>
      <c r="P31" s="50" t="str">
        <f>IF(K31="","",IF(COUNTIF(Daten!$B$1:$B$207,K31),VLOOKUP(K31,Daten!$B$1:$C$207,2,FALSE),"IOC Code falsch!!"))</f>
        <v/>
      </c>
      <c r="Q31" s="51" t="str">
        <f t="shared" si="0"/>
        <v/>
      </c>
      <c r="R31" s="51" t="str">
        <f t="shared" si="1"/>
        <v/>
      </c>
      <c r="S31" s="52" t="str">
        <f t="shared" si="2"/>
        <v/>
      </c>
    </row>
    <row r="32" spans="1:19" ht="16.5" customHeight="1" x14ac:dyDescent="0.25">
      <c r="A32" s="15">
        <v>24</v>
      </c>
      <c r="B32" s="43"/>
      <c r="C32" s="44"/>
      <c r="D32" s="44"/>
      <c r="E32" s="44"/>
      <c r="F32" s="44"/>
      <c r="G32" s="45"/>
      <c r="H32" s="17"/>
      <c r="I32" s="1"/>
      <c r="J32" s="19"/>
      <c r="K32" s="46"/>
      <c r="L32" s="17"/>
      <c r="M32" s="1"/>
      <c r="N32" s="10"/>
      <c r="O32" s="24"/>
      <c r="P32" s="50" t="str">
        <f>IF(K32="","",IF(COUNTIF(Daten!$B$1:$B$207,K32),VLOOKUP(K32,Daten!$B$1:$C$207,2,FALSE),"IOC Code falsch!!"))</f>
        <v/>
      </c>
      <c r="Q32" s="51" t="str">
        <f t="shared" si="0"/>
        <v/>
      </c>
      <c r="R32" s="51" t="str">
        <f t="shared" si="1"/>
        <v/>
      </c>
      <c r="S32" s="52" t="str">
        <f t="shared" si="2"/>
        <v/>
      </c>
    </row>
    <row r="33" spans="1:19" ht="16.5" customHeight="1" x14ac:dyDescent="0.25">
      <c r="A33" s="15">
        <v>25</v>
      </c>
      <c r="B33" s="43"/>
      <c r="C33" s="44"/>
      <c r="D33" s="44"/>
      <c r="E33" s="44"/>
      <c r="F33" s="44"/>
      <c r="G33" s="45"/>
      <c r="H33" s="17"/>
      <c r="I33" s="1"/>
      <c r="J33" s="19"/>
      <c r="K33" s="46"/>
      <c r="L33" s="17"/>
      <c r="M33" s="1"/>
      <c r="N33" s="10"/>
      <c r="O33" s="24"/>
      <c r="P33" s="50" t="str">
        <f>IF(K33="","",IF(COUNTIF(Daten!$B$1:$B$207,K33),VLOOKUP(K33,Daten!$B$1:$C$207,2,FALSE),"IOC Code falsch!!"))</f>
        <v/>
      </c>
      <c r="Q33" s="51" t="str">
        <f t="shared" si="0"/>
        <v/>
      </c>
      <c r="R33" s="51" t="str">
        <f t="shared" si="1"/>
        <v/>
      </c>
      <c r="S33" s="52" t="str">
        <f t="shared" si="2"/>
        <v/>
      </c>
    </row>
    <row r="34" spans="1:19" ht="16.5" customHeight="1" x14ac:dyDescent="0.25">
      <c r="A34" s="15">
        <v>26</v>
      </c>
      <c r="B34" s="43"/>
      <c r="C34" s="44"/>
      <c r="D34" s="44"/>
      <c r="E34" s="44"/>
      <c r="F34" s="44"/>
      <c r="G34" s="45"/>
      <c r="H34" s="17"/>
      <c r="I34" s="1"/>
      <c r="J34" s="19"/>
      <c r="K34" s="46"/>
      <c r="L34" s="17"/>
      <c r="M34" s="1"/>
      <c r="N34" s="10"/>
      <c r="O34" s="24"/>
      <c r="P34" s="50" t="str">
        <f>IF(K34="","",IF(COUNTIF(Daten!$B$1:$B$207,K34),VLOOKUP(K34,Daten!$B$1:$C$207,2,FALSE),"IOC Code falsch!!"))</f>
        <v/>
      </c>
      <c r="Q34" s="51" t="str">
        <f t="shared" si="0"/>
        <v/>
      </c>
      <c r="R34" s="51" t="str">
        <f t="shared" si="1"/>
        <v/>
      </c>
      <c r="S34" s="52" t="str">
        <f t="shared" si="2"/>
        <v/>
      </c>
    </row>
    <row r="35" spans="1:19" ht="16.5" customHeight="1" x14ac:dyDescent="0.25">
      <c r="A35" s="15">
        <v>27</v>
      </c>
      <c r="B35" s="43"/>
      <c r="C35" s="44"/>
      <c r="D35" s="44"/>
      <c r="E35" s="44"/>
      <c r="F35" s="44"/>
      <c r="G35" s="45"/>
      <c r="H35" s="17"/>
      <c r="I35" s="1"/>
      <c r="J35" s="19"/>
      <c r="K35" s="46"/>
      <c r="L35" s="17"/>
      <c r="M35" s="1"/>
      <c r="N35" s="10"/>
      <c r="O35" s="24"/>
      <c r="P35" s="50" t="str">
        <f>IF(K35="","",IF(COUNTIF(Daten!$B$1:$B$207,K35),VLOOKUP(K35,Daten!$B$1:$C$207,2,FALSE),"IOC Code falsch!!"))</f>
        <v/>
      </c>
      <c r="Q35" s="51" t="str">
        <f t="shared" si="0"/>
        <v/>
      </c>
      <c r="R35" s="51" t="str">
        <f t="shared" si="1"/>
        <v/>
      </c>
      <c r="S35" s="52" t="str">
        <f t="shared" si="2"/>
        <v/>
      </c>
    </row>
    <row r="36" spans="1:19" ht="16.5" customHeight="1" x14ac:dyDescent="0.25">
      <c r="A36" s="15">
        <v>28</v>
      </c>
      <c r="B36" s="43"/>
      <c r="C36" s="44"/>
      <c r="D36" s="44"/>
      <c r="E36" s="44"/>
      <c r="F36" s="44"/>
      <c r="G36" s="45"/>
      <c r="H36" s="17"/>
      <c r="I36" s="1"/>
      <c r="J36" s="19"/>
      <c r="K36" s="46"/>
      <c r="L36" s="17"/>
      <c r="M36" s="1"/>
      <c r="N36" s="10"/>
      <c r="O36" s="24"/>
      <c r="P36" s="50" t="str">
        <f>IF(K36="","",IF(COUNTIF(Daten!$B$1:$B$207,K36),VLOOKUP(K36,Daten!$B$1:$C$207,2,FALSE),"IOC Code falsch!!"))</f>
        <v/>
      </c>
      <c r="Q36" s="51" t="str">
        <f t="shared" si="0"/>
        <v/>
      </c>
      <c r="R36" s="51" t="str">
        <f t="shared" si="1"/>
        <v/>
      </c>
      <c r="S36" s="52" t="str">
        <f t="shared" si="2"/>
        <v/>
      </c>
    </row>
    <row r="37" spans="1:19" ht="16.5" customHeight="1" x14ac:dyDescent="0.25">
      <c r="A37" s="15">
        <v>29</v>
      </c>
      <c r="B37" s="43"/>
      <c r="C37" s="44"/>
      <c r="D37" s="44"/>
      <c r="E37" s="44"/>
      <c r="F37" s="44"/>
      <c r="G37" s="45"/>
      <c r="H37" s="17"/>
      <c r="I37" s="1"/>
      <c r="J37" s="19"/>
      <c r="K37" s="46"/>
      <c r="L37" s="17"/>
      <c r="M37" s="1"/>
      <c r="N37" s="10"/>
      <c r="O37" s="24"/>
      <c r="P37" s="50" t="str">
        <f>IF(K37="","",IF(COUNTIF(Daten!$B$1:$B$207,K37),VLOOKUP(K37,Daten!$B$1:$C$207,2,FALSE),"IOC Code falsch!!"))</f>
        <v/>
      </c>
      <c r="Q37" s="51" t="str">
        <f t="shared" si="0"/>
        <v/>
      </c>
      <c r="R37" s="51" t="str">
        <f t="shared" si="1"/>
        <v/>
      </c>
      <c r="S37" s="52" t="str">
        <f t="shared" si="2"/>
        <v/>
      </c>
    </row>
    <row r="38" spans="1:19" ht="16.5" customHeight="1" x14ac:dyDescent="0.25">
      <c r="A38" s="15">
        <v>30</v>
      </c>
      <c r="B38" s="43"/>
      <c r="C38" s="44"/>
      <c r="D38" s="44"/>
      <c r="E38" s="44"/>
      <c r="F38" s="44"/>
      <c r="G38" s="45"/>
      <c r="H38" s="17"/>
      <c r="I38" s="1"/>
      <c r="J38" s="19"/>
      <c r="K38" s="46"/>
      <c r="L38" s="17"/>
      <c r="M38" s="1"/>
      <c r="N38" s="10"/>
      <c r="O38" s="24"/>
      <c r="P38" s="50" t="str">
        <f>IF(K38="","",IF(COUNTIF(Daten!$B$1:$B$207,K38),VLOOKUP(K38,Daten!$B$1:$C$207,2,FALSE),"IOC Code falsch!!"))</f>
        <v/>
      </c>
      <c r="Q38" s="51" t="str">
        <f t="shared" si="0"/>
        <v/>
      </c>
      <c r="R38" s="51" t="str">
        <f t="shared" si="1"/>
        <v/>
      </c>
      <c r="S38" s="52" t="str">
        <f t="shared" si="2"/>
        <v/>
      </c>
    </row>
    <row r="39" spans="1:19" ht="16.5" customHeight="1" x14ac:dyDescent="0.25">
      <c r="A39" s="15">
        <v>31</v>
      </c>
      <c r="B39" s="43"/>
      <c r="C39" s="44"/>
      <c r="D39" s="44"/>
      <c r="E39" s="44"/>
      <c r="F39" s="44"/>
      <c r="G39" s="45"/>
      <c r="H39" s="17"/>
      <c r="I39" s="1"/>
      <c r="J39" s="19"/>
      <c r="K39" s="46"/>
      <c r="L39" s="17"/>
      <c r="M39" s="1"/>
      <c r="N39" s="10"/>
      <c r="O39" s="24"/>
      <c r="P39" s="50" t="str">
        <f>IF(K39="","",IF(COUNTIF(Daten!$B$1:$B$207,K39),VLOOKUP(K39,Daten!$B$1:$C$207,2,FALSE),"IOC Code falsch!!"))</f>
        <v/>
      </c>
      <c r="Q39" s="51" t="str">
        <f t="shared" si="0"/>
        <v/>
      </c>
      <c r="R39" s="51" t="str">
        <f t="shared" si="1"/>
        <v/>
      </c>
      <c r="S39" s="52" t="str">
        <f t="shared" si="2"/>
        <v/>
      </c>
    </row>
    <row r="40" spans="1:19" ht="16.5" customHeight="1" x14ac:dyDescent="0.25">
      <c r="A40" s="15">
        <v>32</v>
      </c>
      <c r="B40" s="43"/>
      <c r="C40" s="44"/>
      <c r="D40" s="44"/>
      <c r="E40" s="44"/>
      <c r="F40" s="44"/>
      <c r="G40" s="45"/>
      <c r="H40" s="17"/>
      <c r="I40" s="1"/>
      <c r="J40" s="19"/>
      <c r="K40" s="46"/>
      <c r="L40" s="17"/>
      <c r="M40" s="1"/>
      <c r="N40" s="10"/>
      <c r="O40" s="24"/>
      <c r="P40" s="50" t="str">
        <f>IF(K40="","",IF(COUNTIF(Daten!$B$1:$B$207,K40),VLOOKUP(K40,Daten!$B$1:$C$207,2,FALSE),"IOC Code falsch!!"))</f>
        <v/>
      </c>
      <c r="Q40" s="51" t="str">
        <f t="shared" si="0"/>
        <v/>
      </c>
      <c r="R40" s="51" t="str">
        <f t="shared" si="1"/>
        <v/>
      </c>
      <c r="S40" s="52" t="str">
        <f t="shared" si="2"/>
        <v/>
      </c>
    </row>
    <row r="41" spans="1:19" ht="16.5" customHeight="1" x14ac:dyDescent="0.25">
      <c r="A41" s="15">
        <v>33</v>
      </c>
      <c r="B41" s="43"/>
      <c r="C41" s="44"/>
      <c r="D41" s="44"/>
      <c r="E41" s="44"/>
      <c r="F41" s="44"/>
      <c r="G41" s="45"/>
      <c r="H41" s="17"/>
      <c r="I41" s="1"/>
      <c r="J41" s="19"/>
      <c r="K41" s="46"/>
      <c r="L41" s="17"/>
      <c r="M41" s="1"/>
      <c r="N41" s="10"/>
      <c r="O41" s="24"/>
      <c r="P41" s="50" t="str">
        <f>IF(K41="","",IF(COUNTIF(Daten!$B$1:$B$207,K41),VLOOKUP(K41,Daten!$B$1:$C$207,2,FALSE),"IOC Code falsch!!"))</f>
        <v/>
      </c>
      <c r="Q41" s="51" t="str">
        <f t="shared" ref="Q41:Q72" si="3">IF(C41="","",IF(OR(C41="G",C41="D",C41="F",),"OK","Fehler!"))</f>
        <v/>
      </c>
      <c r="R41" s="51" t="str">
        <f t="shared" ref="R41:R72" si="4">IF(H41="","",IF(INT(H41)=H41,"OK","Fehler!"))</f>
        <v/>
      </c>
      <c r="S41" s="52" t="str">
        <f t="shared" ref="S41:S72" si="5">IF(I41="","",IF(INT(I41)=I41,"OK","Fehler!"))</f>
        <v/>
      </c>
    </row>
    <row r="42" spans="1:19" ht="16.5" customHeight="1" x14ac:dyDescent="0.25">
      <c r="A42" s="15">
        <v>34</v>
      </c>
      <c r="B42" s="43"/>
      <c r="C42" s="44"/>
      <c r="D42" s="44"/>
      <c r="E42" s="44"/>
      <c r="F42" s="44"/>
      <c r="G42" s="45"/>
      <c r="H42" s="17"/>
      <c r="I42" s="1"/>
      <c r="J42" s="19"/>
      <c r="K42" s="46"/>
      <c r="L42" s="17"/>
      <c r="M42" s="1"/>
      <c r="N42" s="10"/>
      <c r="O42" s="24"/>
      <c r="P42" s="50" t="str">
        <f>IF(K42="","",IF(COUNTIF(Daten!$B$1:$B$207,K42),VLOOKUP(K42,Daten!$B$1:$C$207,2,FALSE),"IOC Code falsch!!"))</f>
        <v/>
      </c>
      <c r="Q42" s="51" t="str">
        <f t="shared" si="3"/>
        <v/>
      </c>
      <c r="R42" s="51" t="str">
        <f t="shared" si="4"/>
        <v/>
      </c>
      <c r="S42" s="52" t="str">
        <f t="shared" si="5"/>
        <v/>
      </c>
    </row>
    <row r="43" spans="1:19" ht="16.5" customHeight="1" x14ac:dyDescent="0.25">
      <c r="A43" s="15">
        <v>35</v>
      </c>
      <c r="B43" s="43"/>
      <c r="C43" s="44"/>
      <c r="D43" s="44"/>
      <c r="E43" s="44"/>
      <c r="F43" s="44"/>
      <c r="G43" s="45"/>
      <c r="H43" s="17"/>
      <c r="I43" s="1"/>
      <c r="J43" s="19"/>
      <c r="K43" s="46"/>
      <c r="L43" s="17"/>
      <c r="M43" s="1"/>
      <c r="N43" s="10"/>
      <c r="O43" s="24"/>
      <c r="P43" s="50" t="str">
        <f>IF(K43="","",IF(COUNTIF(Daten!$B$1:$B$207,K43),VLOOKUP(K43,Daten!$B$1:$C$207,2,FALSE),"IOC Code falsch!!"))</f>
        <v/>
      </c>
      <c r="Q43" s="51" t="str">
        <f t="shared" si="3"/>
        <v/>
      </c>
      <c r="R43" s="51" t="str">
        <f t="shared" si="4"/>
        <v/>
      </c>
      <c r="S43" s="52" t="str">
        <f t="shared" si="5"/>
        <v/>
      </c>
    </row>
    <row r="44" spans="1:19" ht="16.5" customHeight="1" x14ac:dyDescent="0.25">
      <c r="A44" s="15">
        <v>36</v>
      </c>
      <c r="B44" s="43"/>
      <c r="C44" s="44"/>
      <c r="D44" s="44"/>
      <c r="E44" s="44"/>
      <c r="F44" s="44"/>
      <c r="G44" s="45"/>
      <c r="H44" s="17"/>
      <c r="I44" s="1"/>
      <c r="J44" s="19"/>
      <c r="K44" s="46"/>
      <c r="L44" s="17"/>
      <c r="M44" s="1"/>
      <c r="N44" s="10"/>
      <c r="O44" s="24"/>
      <c r="P44" s="50" t="str">
        <f>IF(K44="","",IF(COUNTIF(Daten!$B$1:$B$207,K44),VLOOKUP(K44,Daten!$B$1:$C$207,2,FALSE),"IOC Code falsch!!"))</f>
        <v/>
      </c>
      <c r="Q44" s="51" t="str">
        <f t="shared" si="3"/>
        <v/>
      </c>
      <c r="R44" s="51" t="str">
        <f t="shared" si="4"/>
        <v/>
      </c>
      <c r="S44" s="52" t="str">
        <f t="shared" si="5"/>
        <v/>
      </c>
    </row>
    <row r="45" spans="1:19" ht="16.5" customHeight="1" x14ac:dyDescent="0.25">
      <c r="A45" s="15">
        <v>37</v>
      </c>
      <c r="B45" s="43"/>
      <c r="C45" s="44"/>
      <c r="D45" s="44"/>
      <c r="E45" s="44"/>
      <c r="F45" s="44"/>
      <c r="G45" s="45"/>
      <c r="H45" s="17"/>
      <c r="I45" s="1"/>
      <c r="J45" s="19"/>
      <c r="K45" s="46"/>
      <c r="L45" s="17"/>
      <c r="M45" s="1"/>
      <c r="N45" s="10"/>
      <c r="O45" s="24"/>
      <c r="P45" s="50" t="str">
        <f>IF(K45="","",IF(COUNTIF(Daten!$B$1:$B$207,K45),VLOOKUP(K45,Daten!$B$1:$C$207,2,FALSE),"IOC Code falsch!!"))</f>
        <v/>
      </c>
      <c r="Q45" s="51" t="str">
        <f t="shared" si="3"/>
        <v/>
      </c>
      <c r="R45" s="51" t="str">
        <f t="shared" si="4"/>
        <v/>
      </c>
      <c r="S45" s="52" t="str">
        <f t="shared" si="5"/>
        <v/>
      </c>
    </row>
    <row r="46" spans="1:19" ht="16.5" customHeight="1" x14ac:dyDescent="0.25">
      <c r="A46" s="15">
        <v>38</v>
      </c>
      <c r="B46" s="43"/>
      <c r="C46" s="44"/>
      <c r="D46" s="44"/>
      <c r="E46" s="44"/>
      <c r="F46" s="44"/>
      <c r="G46" s="45"/>
      <c r="H46" s="17"/>
      <c r="I46" s="1"/>
      <c r="J46" s="19"/>
      <c r="K46" s="46"/>
      <c r="L46" s="17"/>
      <c r="M46" s="1"/>
      <c r="N46" s="10"/>
      <c r="O46" s="24"/>
      <c r="P46" s="50" t="str">
        <f>IF(K46="","",IF(COUNTIF(Daten!$B$1:$B$207,K46),VLOOKUP(K46,Daten!$B$1:$C$207,2,FALSE),"IOC Code falsch!!"))</f>
        <v/>
      </c>
      <c r="Q46" s="51" t="str">
        <f t="shared" si="3"/>
        <v/>
      </c>
      <c r="R46" s="51" t="str">
        <f t="shared" si="4"/>
        <v/>
      </c>
      <c r="S46" s="52" t="str">
        <f t="shared" si="5"/>
        <v/>
      </c>
    </row>
    <row r="47" spans="1:19" ht="16.5" customHeight="1" x14ac:dyDescent="0.25">
      <c r="A47" s="15">
        <v>39</v>
      </c>
      <c r="B47" s="43"/>
      <c r="C47" s="44"/>
      <c r="D47" s="44"/>
      <c r="E47" s="44"/>
      <c r="F47" s="44"/>
      <c r="G47" s="45"/>
      <c r="H47" s="17"/>
      <c r="I47" s="1"/>
      <c r="J47" s="19"/>
      <c r="K47" s="46"/>
      <c r="L47" s="17"/>
      <c r="M47" s="1"/>
      <c r="N47" s="10"/>
      <c r="O47" s="24"/>
      <c r="P47" s="50" t="str">
        <f>IF(K47="","",IF(COUNTIF(Daten!$B$1:$B$207,K47),VLOOKUP(K47,Daten!$B$1:$C$207,2,FALSE),"IOC Code falsch!!"))</f>
        <v/>
      </c>
      <c r="Q47" s="51" t="str">
        <f t="shared" si="3"/>
        <v/>
      </c>
      <c r="R47" s="51" t="str">
        <f t="shared" si="4"/>
        <v/>
      </c>
      <c r="S47" s="52" t="str">
        <f t="shared" si="5"/>
        <v/>
      </c>
    </row>
    <row r="48" spans="1:19" ht="16.5" customHeight="1" x14ac:dyDescent="0.25">
      <c r="A48" s="15">
        <v>40</v>
      </c>
      <c r="B48" s="43"/>
      <c r="C48" s="44"/>
      <c r="D48" s="44"/>
      <c r="E48" s="44"/>
      <c r="F48" s="44"/>
      <c r="G48" s="45"/>
      <c r="H48" s="17"/>
      <c r="I48" s="1"/>
      <c r="J48" s="19"/>
      <c r="K48" s="46"/>
      <c r="L48" s="17"/>
      <c r="M48" s="1"/>
      <c r="N48" s="10"/>
      <c r="O48" s="24"/>
      <c r="P48" s="50" t="str">
        <f>IF(K48="","",IF(COUNTIF(Daten!$B$1:$B$207,K48),VLOOKUP(K48,Daten!$B$1:$C$207,2,FALSE),"IOC Code falsch!!"))</f>
        <v/>
      </c>
      <c r="Q48" s="51" t="str">
        <f t="shared" si="3"/>
        <v/>
      </c>
      <c r="R48" s="51" t="str">
        <f t="shared" si="4"/>
        <v/>
      </c>
      <c r="S48" s="52" t="str">
        <f t="shared" si="5"/>
        <v/>
      </c>
    </row>
    <row r="49" spans="1:19" ht="16.5" customHeight="1" x14ac:dyDescent="0.25">
      <c r="A49" s="15">
        <v>41</v>
      </c>
      <c r="B49" s="43"/>
      <c r="C49" s="44"/>
      <c r="D49" s="44"/>
      <c r="E49" s="44"/>
      <c r="F49" s="44"/>
      <c r="G49" s="45"/>
      <c r="H49" s="17"/>
      <c r="I49" s="1"/>
      <c r="J49" s="19"/>
      <c r="K49" s="46"/>
      <c r="L49" s="17"/>
      <c r="M49" s="1"/>
      <c r="N49" s="10"/>
      <c r="O49" s="24"/>
      <c r="P49" s="50" t="str">
        <f>IF(K49="","",IF(COUNTIF(Daten!$B$1:$B$207,K49),VLOOKUP(K49,Daten!$B$1:$C$207,2,FALSE),"IOC Code falsch!!"))</f>
        <v/>
      </c>
      <c r="Q49" s="51" t="str">
        <f t="shared" si="3"/>
        <v/>
      </c>
      <c r="R49" s="51" t="str">
        <f t="shared" si="4"/>
        <v/>
      </c>
      <c r="S49" s="52" t="str">
        <f t="shared" si="5"/>
        <v/>
      </c>
    </row>
    <row r="50" spans="1:19" ht="16.5" customHeight="1" x14ac:dyDescent="0.25">
      <c r="A50" s="15">
        <v>42</v>
      </c>
      <c r="B50" s="43"/>
      <c r="C50" s="44"/>
      <c r="D50" s="44"/>
      <c r="E50" s="44"/>
      <c r="F50" s="44"/>
      <c r="G50" s="45"/>
      <c r="H50" s="17"/>
      <c r="I50" s="1"/>
      <c r="J50" s="19"/>
      <c r="K50" s="46"/>
      <c r="L50" s="17"/>
      <c r="M50" s="1"/>
      <c r="N50" s="10"/>
      <c r="O50" s="24"/>
      <c r="P50" s="50" t="str">
        <f>IF(K50="","",IF(COUNTIF(Daten!$B$1:$B$207,K50),VLOOKUP(K50,Daten!$B$1:$C$207,2,FALSE),"IOC Code falsch!!"))</f>
        <v/>
      </c>
      <c r="Q50" s="51" t="str">
        <f t="shared" si="3"/>
        <v/>
      </c>
      <c r="R50" s="51" t="str">
        <f t="shared" si="4"/>
        <v/>
      </c>
      <c r="S50" s="52" t="str">
        <f t="shared" si="5"/>
        <v/>
      </c>
    </row>
    <row r="51" spans="1:19" ht="16.5" customHeight="1" x14ac:dyDescent="0.25">
      <c r="A51" s="15">
        <v>43</v>
      </c>
      <c r="B51" s="43"/>
      <c r="C51" s="44"/>
      <c r="D51" s="44"/>
      <c r="E51" s="44"/>
      <c r="F51" s="44"/>
      <c r="G51" s="45"/>
      <c r="H51" s="17"/>
      <c r="I51" s="1"/>
      <c r="J51" s="19"/>
      <c r="K51" s="46"/>
      <c r="L51" s="17"/>
      <c r="M51" s="1"/>
      <c r="N51" s="10"/>
      <c r="O51" s="24"/>
      <c r="P51" s="50" t="str">
        <f>IF(K51="","",IF(COUNTIF(Daten!$B$1:$B$207,K51),VLOOKUP(K51,Daten!$B$1:$C$207,2,FALSE),"IOC Code falsch!!"))</f>
        <v/>
      </c>
      <c r="Q51" s="51" t="str">
        <f t="shared" si="3"/>
        <v/>
      </c>
      <c r="R51" s="51" t="str">
        <f t="shared" si="4"/>
        <v/>
      </c>
      <c r="S51" s="52" t="str">
        <f t="shared" si="5"/>
        <v/>
      </c>
    </row>
    <row r="52" spans="1:19" ht="16.5" customHeight="1" x14ac:dyDescent="0.25">
      <c r="A52" s="15">
        <v>44</v>
      </c>
      <c r="B52" s="43"/>
      <c r="C52" s="44"/>
      <c r="D52" s="44"/>
      <c r="E52" s="44"/>
      <c r="F52" s="44"/>
      <c r="G52" s="45"/>
      <c r="H52" s="17"/>
      <c r="I52" s="1"/>
      <c r="J52" s="19"/>
      <c r="K52" s="46"/>
      <c r="L52" s="17"/>
      <c r="M52" s="1"/>
      <c r="N52" s="10"/>
      <c r="O52" s="24"/>
      <c r="P52" s="50" t="str">
        <f>IF(K52="","",IF(COUNTIF(Daten!$B$1:$B$207,K52),VLOOKUP(K52,Daten!$B$1:$C$207,2,FALSE),"IOC Code falsch!!"))</f>
        <v/>
      </c>
      <c r="Q52" s="51" t="str">
        <f t="shared" si="3"/>
        <v/>
      </c>
      <c r="R52" s="51" t="str">
        <f t="shared" si="4"/>
        <v/>
      </c>
      <c r="S52" s="52" t="str">
        <f t="shared" si="5"/>
        <v/>
      </c>
    </row>
    <row r="53" spans="1:19" ht="16.5" customHeight="1" x14ac:dyDescent="0.25">
      <c r="A53" s="15">
        <v>45</v>
      </c>
      <c r="B53" s="43"/>
      <c r="C53" s="44"/>
      <c r="D53" s="44"/>
      <c r="E53" s="44"/>
      <c r="F53" s="44"/>
      <c r="G53" s="45"/>
      <c r="H53" s="17"/>
      <c r="I53" s="1"/>
      <c r="J53" s="19"/>
      <c r="K53" s="46"/>
      <c r="L53" s="17"/>
      <c r="M53" s="1"/>
      <c r="N53" s="10"/>
      <c r="O53" s="24"/>
      <c r="P53" s="50" t="str">
        <f>IF(K53="","",IF(COUNTIF(Daten!$B$1:$B$207,K53),VLOOKUP(K53,Daten!$B$1:$C$207,2,FALSE),"IOC Code falsch!!"))</f>
        <v/>
      </c>
      <c r="Q53" s="51" t="str">
        <f t="shared" si="3"/>
        <v/>
      </c>
      <c r="R53" s="51" t="str">
        <f t="shared" si="4"/>
        <v/>
      </c>
      <c r="S53" s="52" t="str">
        <f t="shared" si="5"/>
        <v/>
      </c>
    </row>
    <row r="54" spans="1:19" ht="16.5" customHeight="1" x14ac:dyDescent="0.25">
      <c r="A54" s="15">
        <v>46</v>
      </c>
      <c r="B54" s="43"/>
      <c r="C54" s="44"/>
      <c r="D54" s="44"/>
      <c r="E54" s="44"/>
      <c r="F54" s="44"/>
      <c r="G54" s="45"/>
      <c r="H54" s="17"/>
      <c r="I54" s="1"/>
      <c r="J54" s="19"/>
      <c r="K54" s="46"/>
      <c r="L54" s="17"/>
      <c r="M54" s="1"/>
      <c r="N54" s="10"/>
      <c r="O54" s="24"/>
      <c r="P54" s="50" t="str">
        <f>IF(K54="","",IF(COUNTIF(Daten!$B$1:$B$207,K54),VLOOKUP(K54,Daten!$B$1:$C$207,2,FALSE),"IOC Code falsch!!"))</f>
        <v/>
      </c>
      <c r="Q54" s="51" t="str">
        <f t="shared" si="3"/>
        <v/>
      </c>
      <c r="R54" s="51" t="str">
        <f t="shared" si="4"/>
        <v/>
      </c>
      <c r="S54" s="52" t="str">
        <f t="shared" si="5"/>
        <v/>
      </c>
    </row>
    <row r="55" spans="1:19" ht="16.5" customHeight="1" x14ac:dyDescent="0.25">
      <c r="A55" s="15">
        <v>47</v>
      </c>
      <c r="B55" s="43"/>
      <c r="C55" s="44"/>
      <c r="D55" s="44"/>
      <c r="E55" s="44"/>
      <c r="F55" s="44"/>
      <c r="G55" s="45"/>
      <c r="H55" s="17"/>
      <c r="I55" s="1"/>
      <c r="J55" s="19"/>
      <c r="K55" s="46"/>
      <c r="L55" s="17"/>
      <c r="M55" s="1"/>
      <c r="N55" s="10"/>
      <c r="O55" s="24"/>
      <c r="P55" s="50" t="str">
        <f>IF(K55="","",IF(COUNTIF(Daten!$B$1:$B$207,K55),VLOOKUP(K55,Daten!$B$1:$C$207,2,FALSE),"IOC Code falsch!!"))</f>
        <v/>
      </c>
      <c r="Q55" s="51" t="str">
        <f t="shared" si="3"/>
        <v/>
      </c>
      <c r="R55" s="51" t="str">
        <f t="shared" si="4"/>
        <v/>
      </c>
      <c r="S55" s="52" t="str">
        <f t="shared" si="5"/>
        <v/>
      </c>
    </row>
    <row r="56" spans="1:19" ht="16.5" customHeight="1" x14ac:dyDescent="0.25">
      <c r="A56" s="15">
        <v>48</v>
      </c>
      <c r="B56" s="43"/>
      <c r="C56" s="44"/>
      <c r="D56" s="44"/>
      <c r="E56" s="44"/>
      <c r="F56" s="44"/>
      <c r="G56" s="45"/>
      <c r="H56" s="17"/>
      <c r="I56" s="1"/>
      <c r="J56" s="19"/>
      <c r="K56" s="46"/>
      <c r="L56" s="17"/>
      <c r="M56" s="1"/>
      <c r="N56" s="10"/>
      <c r="O56" s="24"/>
      <c r="P56" s="50" t="str">
        <f>IF(K56="","",IF(COUNTIF(Daten!$B$1:$B$207,K56),VLOOKUP(K56,Daten!$B$1:$C$207,2,FALSE),"IOC Code falsch!!"))</f>
        <v/>
      </c>
      <c r="Q56" s="51" t="str">
        <f t="shared" si="3"/>
        <v/>
      </c>
      <c r="R56" s="51" t="str">
        <f t="shared" si="4"/>
        <v/>
      </c>
      <c r="S56" s="52" t="str">
        <f t="shared" si="5"/>
        <v/>
      </c>
    </row>
    <row r="57" spans="1:19" ht="16.5" customHeight="1" x14ac:dyDescent="0.25">
      <c r="A57" s="15">
        <v>49</v>
      </c>
      <c r="B57" s="43"/>
      <c r="C57" s="44"/>
      <c r="D57" s="44"/>
      <c r="E57" s="44"/>
      <c r="F57" s="44"/>
      <c r="G57" s="45"/>
      <c r="H57" s="17"/>
      <c r="I57" s="1"/>
      <c r="J57" s="19"/>
      <c r="K57" s="46"/>
      <c r="L57" s="17"/>
      <c r="M57" s="1"/>
      <c r="N57" s="10"/>
      <c r="O57" s="24"/>
      <c r="P57" s="50" t="str">
        <f>IF(K57="","",IF(COUNTIF(Daten!$B$1:$B$207,K57),VLOOKUP(K57,Daten!$B$1:$C$207,2,FALSE),"IOC Code falsch!!"))</f>
        <v/>
      </c>
      <c r="Q57" s="51" t="str">
        <f t="shared" si="3"/>
        <v/>
      </c>
      <c r="R57" s="51" t="str">
        <f t="shared" si="4"/>
        <v/>
      </c>
      <c r="S57" s="52" t="str">
        <f t="shared" si="5"/>
        <v/>
      </c>
    </row>
    <row r="58" spans="1:19" ht="16.5" customHeight="1" x14ac:dyDescent="0.25">
      <c r="A58" s="15">
        <v>50</v>
      </c>
      <c r="B58" s="43"/>
      <c r="C58" s="44"/>
      <c r="D58" s="44"/>
      <c r="E58" s="44"/>
      <c r="F58" s="44"/>
      <c r="G58" s="45"/>
      <c r="H58" s="17"/>
      <c r="I58" s="1"/>
      <c r="J58" s="19"/>
      <c r="K58" s="46"/>
      <c r="L58" s="17"/>
      <c r="M58" s="1"/>
      <c r="N58" s="10"/>
      <c r="O58" s="24"/>
      <c r="P58" s="50" t="str">
        <f>IF(K58="","",IF(COUNTIF(Daten!$B$1:$B$207,K58),VLOOKUP(K58,Daten!$B$1:$C$207,2,FALSE),"IOC Code falsch!!"))</f>
        <v/>
      </c>
      <c r="Q58" s="51" t="str">
        <f t="shared" si="3"/>
        <v/>
      </c>
      <c r="R58" s="51" t="str">
        <f t="shared" si="4"/>
        <v/>
      </c>
      <c r="S58" s="52" t="str">
        <f t="shared" si="5"/>
        <v/>
      </c>
    </row>
    <row r="59" spans="1:19" ht="16.5" customHeight="1" x14ac:dyDescent="0.25">
      <c r="A59" s="15">
        <v>51</v>
      </c>
      <c r="B59" s="43"/>
      <c r="C59" s="44"/>
      <c r="D59" s="44"/>
      <c r="E59" s="44"/>
      <c r="F59" s="44"/>
      <c r="G59" s="45"/>
      <c r="H59" s="17"/>
      <c r="I59" s="1"/>
      <c r="J59" s="19"/>
      <c r="K59" s="46"/>
      <c r="L59" s="17"/>
      <c r="M59" s="1"/>
      <c r="N59" s="10"/>
      <c r="O59" s="24"/>
      <c r="P59" s="50" t="str">
        <f>IF(K59="","",IF(COUNTIF(Daten!$B$1:$B$207,K59),VLOOKUP(K59,Daten!$B$1:$C$207,2,FALSE),"IOC Code falsch!!"))</f>
        <v/>
      </c>
      <c r="Q59" s="51" t="str">
        <f t="shared" si="3"/>
        <v/>
      </c>
      <c r="R59" s="51" t="str">
        <f t="shared" si="4"/>
        <v/>
      </c>
      <c r="S59" s="52" t="str">
        <f t="shared" si="5"/>
        <v/>
      </c>
    </row>
    <row r="60" spans="1:19" ht="16.5" customHeight="1" x14ac:dyDescent="0.25">
      <c r="A60" s="15">
        <v>52</v>
      </c>
      <c r="B60" s="43"/>
      <c r="C60" s="44"/>
      <c r="D60" s="44"/>
      <c r="E60" s="44"/>
      <c r="F60" s="44"/>
      <c r="G60" s="45"/>
      <c r="H60" s="17"/>
      <c r="I60" s="1"/>
      <c r="J60" s="19"/>
      <c r="K60" s="46"/>
      <c r="L60" s="17"/>
      <c r="M60" s="1"/>
      <c r="N60" s="10"/>
      <c r="O60" s="24"/>
      <c r="P60" s="50" t="str">
        <f>IF(K60="","",IF(COUNTIF(Daten!$B$1:$B$207,K60),VLOOKUP(K60,Daten!$B$1:$C$207,2,FALSE),"IOC Code falsch!!"))</f>
        <v/>
      </c>
      <c r="Q60" s="51" t="str">
        <f t="shared" si="3"/>
        <v/>
      </c>
      <c r="R60" s="51" t="str">
        <f t="shared" si="4"/>
        <v/>
      </c>
      <c r="S60" s="52" t="str">
        <f t="shared" si="5"/>
        <v/>
      </c>
    </row>
    <row r="61" spans="1:19" ht="16.5" customHeight="1" x14ac:dyDescent="0.25">
      <c r="A61" s="15">
        <v>53</v>
      </c>
      <c r="B61" s="43"/>
      <c r="C61" s="44"/>
      <c r="D61" s="44"/>
      <c r="E61" s="44"/>
      <c r="F61" s="44"/>
      <c r="G61" s="45"/>
      <c r="H61" s="17"/>
      <c r="I61" s="1"/>
      <c r="J61" s="19"/>
      <c r="K61" s="46"/>
      <c r="L61" s="17"/>
      <c r="M61" s="1"/>
      <c r="N61" s="10"/>
      <c r="O61" s="24"/>
      <c r="P61" s="50" t="str">
        <f>IF(K61="","",IF(COUNTIF(Daten!$B$1:$B$207,K61),VLOOKUP(K61,Daten!$B$1:$C$207,2,FALSE),"IOC Code falsch!!"))</f>
        <v/>
      </c>
      <c r="Q61" s="51" t="str">
        <f t="shared" si="3"/>
        <v/>
      </c>
      <c r="R61" s="51" t="str">
        <f t="shared" si="4"/>
        <v/>
      </c>
      <c r="S61" s="52" t="str">
        <f t="shared" si="5"/>
        <v/>
      </c>
    </row>
    <row r="62" spans="1:19" ht="16.5" customHeight="1" x14ac:dyDescent="0.25">
      <c r="A62" s="15">
        <v>54</v>
      </c>
      <c r="B62" s="43"/>
      <c r="C62" s="44"/>
      <c r="D62" s="44"/>
      <c r="E62" s="44"/>
      <c r="F62" s="44"/>
      <c r="G62" s="45"/>
      <c r="H62" s="17"/>
      <c r="I62" s="1"/>
      <c r="J62" s="19"/>
      <c r="K62" s="46"/>
      <c r="L62" s="17"/>
      <c r="M62" s="1"/>
      <c r="N62" s="10"/>
      <c r="O62" s="24"/>
      <c r="P62" s="50" t="str">
        <f>IF(K62="","",IF(COUNTIF(Daten!$B$1:$B$207,K62),VLOOKUP(K62,Daten!$B$1:$C$207,2,FALSE),"IOC Code falsch!!"))</f>
        <v/>
      </c>
      <c r="Q62" s="51" t="str">
        <f t="shared" si="3"/>
        <v/>
      </c>
      <c r="R62" s="51" t="str">
        <f t="shared" si="4"/>
        <v/>
      </c>
      <c r="S62" s="52" t="str">
        <f t="shared" si="5"/>
        <v/>
      </c>
    </row>
    <row r="63" spans="1:19" ht="16.5" customHeight="1" x14ac:dyDescent="0.25">
      <c r="A63" s="15">
        <v>55</v>
      </c>
      <c r="B63" s="43"/>
      <c r="C63" s="44"/>
      <c r="D63" s="44"/>
      <c r="E63" s="44"/>
      <c r="F63" s="44"/>
      <c r="G63" s="45"/>
      <c r="H63" s="17"/>
      <c r="I63" s="1"/>
      <c r="J63" s="19"/>
      <c r="K63" s="46"/>
      <c r="L63" s="17"/>
      <c r="M63" s="1"/>
      <c r="N63" s="10"/>
      <c r="O63" s="24"/>
      <c r="P63" s="50" t="str">
        <f>IF(K63="","",IF(COUNTIF(Daten!$B$1:$B$207,K63),VLOOKUP(K63,Daten!$B$1:$C$207,2,FALSE),"IOC Code falsch!!"))</f>
        <v/>
      </c>
      <c r="Q63" s="51" t="str">
        <f t="shared" si="3"/>
        <v/>
      </c>
      <c r="R63" s="51" t="str">
        <f t="shared" si="4"/>
        <v/>
      </c>
      <c r="S63" s="52" t="str">
        <f t="shared" si="5"/>
        <v/>
      </c>
    </row>
    <row r="64" spans="1:19" ht="16.5" customHeight="1" x14ac:dyDescent="0.25">
      <c r="A64" s="15">
        <v>56</v>
      </c>
      <c r="B64" s="43"/>
      <c r="C64" s="44"/>
      <c r="D64" s="44"/>
      <c r="E64" s="44"/>
      <c r="F64" s="44"/>
      <c r="G64" s="45"/>
      <c r="H64" s="17"/>
      <c r="I64" s="1"/>
      <c r="J64" s="19"/>
      <c r="K64" s="46"/>
      <c r="L64" s="17"/>
      <c r="M64" s="1"/>
      <c r="N64" s="10"/>
      <c r="O64" s="24"/>
      <c r="P64" s="50" t="str">
        <f>IF(K64="","",IF(COUNTIF(Daten!$B$1:$B$207,K64),VLOOKUP(K64,Daten!$B$1:$C$207,2,FALSE),"IOC Code falsch!!"))</f>
        <v/>
      </c>
      <c r="Q64" s="51" t="str">
        <f t="shared" si="3"/>
        <v/>
      </c>
      <c r="R64" s="51" t="str">
        <f t="shared" si="4"/>
        <v/>
      </c>
      <c r="S64" s="52" t="str">
        <f t="shared" si="5"/>
        <v/>
      </c>
    </row>
    <row r="65" spans="1:19" ht="16.5" customHeight="1" x14ac:dyDescent="0.25">
      <c r="A65" s="15">
        <v>57</v>
      </c>
      <c r="B65" s="43"/>
      <c r="C65" s="44"/>
      <c r="D65" s="44"/>
      <c r="E65" s="44"/>
      <c r="F65" s="44"/>
      <c r="G65" s="45"/>
      <c r="H65" s="17"/>
      <c r="I65" s="1"/>
      <c r="J65" s="19"/>
      <c r="K65" s="46"/>
      <c r="L65" s="17"/>
      <c r="M65" s="1"/>
      <c r="N65" s="10"/>
      <c r="O65" s="24"/>
      <c r="P65" s="50" t="str">
        <f>IF(K65="","",IF(COUNTIF(Daten!$B$1:$B$207,K65),VLOOKUP(K65,Daten!$B$1:$C$207,2,FALSE),"IOC Code falsch!!"))</f>
        <v/>
      </c>
      <c r="Q65" s="51" t="str">
        <f t="shared" si="3"/>
        <v/>
      </c>
      <c r="R65" s="51" t="str">
        <f t="shared" si="4"/>
        <v/>
      </c>
      <c r="S65" s="52" t="str">
        <f t="shared" si="5"/>
        <v/>
      </c>
    </row>
    <row r="66" spans="1:19" ht="16.5" customHeight="1" x14ac:dyDescent="0.25">
      <c r="A66" s="15">
        <v>58</v>
      </c>
      <c r="B66" s="43"/>
      <c r="C66" s="44"/>
      <c r="D66" s="44"/>
      <c r="E66" s="44"/>
      <c r="F66" s="44"/>
      <c r="G66" s="45"/>
      <c r="H66" s="17"/>
      <c r="I66" s="1"/>
      <c r="J66" s="19"/>
      <c r="K66" s="46"/>
      <c r="L66" s="17"/>
      <c r="M66" s="1"/>
      <c r="N66" s="10"/>
      <c r="O66" s="24"/>
      <c r="P66" s="50" t="str">
        <f>IF(K66="","",IF(COUNTIF(Daten!$B$1:$B$207,K66),VLOOKUP(K66,Daten!$B$1:$C$207,2,FALSE),"IOC Code falsch!!"))</f>
        <v/>
      </c>
      <c r="Q66" s="51" t="str">
        <f t="shared" si="3"/>
        <v/>
      </c>
      <c r="R66" s="51" t="str">
        <f t="shared" si="4"/>
        <v/>
      </c>
      <c r="S66" s="52" t="str">
        <f t="shared" si="5"/>
        <v/>
      </c>
    </row>
    <row r="67" spans="1:19" ht="16.5" customHeight="1" x14ac:dyDescent="0.25">
      <c r="A67" s="15">
        <v>59</v>
      </c>
      <c r="B67" s="43"/>
      <c r="C67" s="44"/>
      <c r="D67" s="44"/>
      <c r="E67" s="44"/>
      <c r="F67" s="44"/>
      <c r="G67" s="45"/>
      <c r="H67" s="17"/>
      <c r="I67" s="1"/>
      <c r="J67" s="19"/>
      <c r="K67" s="46"/>
      <c r="L67" s="17"/>
      <c r="M67" s="1"/>
      <c r="N67" s="10"/>
      <c r="O67" s="24"/>
      <c r="P67" s="50" t="str">
        <f>IF(K67="","",IF(COUNTIF(Daten!$B$1:$B$207,K67),VLOOKUP(K67,Daten!$B$1:$C$207,2,FALSE),"IOC Code falsch!!"))</f>
        <v/>
      </c>
      <c r="Q67" s="51" t="str">
        <f t="shared" si="3"/>
        <v/>
      </c>
      <c r="R67" s="51" t="str">
        <f t="shared" si="4"/>
        <v/>
      </c>
      <c r="S67" s="52" t="str">
        <f t="shared" si="5"/>
        <v/>
      </c>
    </row>
    <row r="68" spans="1:19" ht="16.5" customHeight="1" x14ac:dyDescent="0.25">
      <c r="A68" s="15">
        <v>60</v>
      </c>
      <c r="B68" s="43"/>
      <c r="C68" s="44"/>
      <c r="D68" s="44"/>
      <c r="E68" s="44"/>
      <c r="F68" s="44"/>
      <c r="G68" s="45"/>
      <c r="H68" s="17"/>
      <c r="I68" s="1"/>
      <c r="J68" s="19"/>
      <c r="K68" s="46"/>
      <c r="L68" s="17"/>
      <c r="M68" s="1"/>
      <c r="N68" s="10"/>
      <c r="O68" s="24"/>
      <c r="P68" s="50" t="str">
        <f>IF(K68="","",IF(COUNTIF(Daten!$B$1:$B$207,K68),VLOOKUP(K68,Daten!$B$1:$C$207,2,FALSE),"IOC Code falsch!!"))</f>
        <v/>
      </c>
      <c r="Q68" s="51" t="str">
        <f t="shared" si="3"/>
        <v/>
      </c>
      <c r="R68" s="51" t="str">
        <f t="shared" si="4"/>
        <v/>
      </c>
      <c r="S68" s="52" t="str">
        <f t="shared" si="5"/>
        <v/>
      </c>
    </row>
    <row r="69" spans="1:19" ht="16.5" customHeight="1" x14ac:dyDescent="0.25">
      <c r="A69" s="15">
        <v>61</v>
      </c>
      <c r="B69" s="43"/>
      <c r="C69" s="44"/>
      <c r="D69" s="44"/>
      <c r="E69" s="44"/>
      <c r="F69" s="44"/>
      <c r="G69" s="45"/>
      <c r="H69" s="17"/>
      <c r="I69" s="1"/>
      <c r="J69" s="19"/>
      <c r="K69" s="46"/>
      <c r="L69" s="17"/>
      <c r="M69" s="1"/>
      <c r="N69" s="10"/>
      <c r="O69" s="24"/>
      <c r="P69" s="50" t="str">
        <f>IF(K69="","",IF(COUNTIF(Daten!$B$1:$B$207,K69),VLOOKUP(K69,Daten!$B$1:$C$207,2,FALSE),"IOC Code falsch!!"))</f>
        <v/>
      </c>
      <c r="Q69" s="51" t="str">
        <f t="shared" si="3"/>
        <v/>
      </c>
      <c r="R69" s="51" t="str">
        <f t="shared" si="4"/>
        <v/>
      </c>
      <c r="S69" s="52" t="str">
        <f t="shared" si="5"/>
        <v/>
      </c>
    </row>
    <row r="70" spans="1:19" ht="16.5" customHeight="1" x14ac:dyDescent="0.25">
      <c r="A70" s="15">
        <v>62</v>
      </c>
      <c r="B70" s="43"/>
      <c r="C70" s="44"/>
      <c r="D70" s="44"/>
      <c r="E70" s="44"/>
      <c r="F70" s="44"/>
      <c r="G70" s="45"/>
      <c r="H70" s="17"/>
      <c r="I70" s="1"/>
      <c r="J70" s="19"/>
      <c r="K70" s="46"/>
      <c r="L70" s="17"/>
      <c r="M70" s="1"/>
      <c r="N70" s="10"/>
      <c r="O70" s="24"/>
      <c r="P70" s="50" t="str">
        <f>IF(K70="","",IF(COUNTIF(Daten!$B$1:$B$207,K70),VLOOKUP(K70,Daten!$B$1:$C$207,2,FALSE),"IOC Code falsch!!"))</f>
        <v/>
      </c>
      <c r="Q70" s="51" t="str">
        <f t="shared" si="3"/>
        <v/>
      </c>
      <c r="R70" s="51" t="str">
        <f t="shared" si="4"/>
        <v/>
      </c>
      <c r="S70" s="52" t="str">
        <f t="shared" si="5"/>
        <v/>
      </c>
    </row>
    <row r="71" spans="1:19" ht="16.5" customHeight="1" x14ac:dyDescent="0.25">
      <c r="A71" s="15">
        <v>63</v>
      </c>
      <c r="B71" s="43"/>
      <c r="C71" s="44"/>
      <c r="D71" s="44"/>
      <c r="E71" s="44"/>
      <c r="F71" s="44"/>
      <c r="G71" s="45"/>
      <c r="H71" s="17"/>
      <c r="I71" s="1"/>
      <c r="J71" s="19"/>
      <c r="K71" s="46"/>
      <c r="L71" s="17"/>
      <c r="M71" s="1"/>
      <c r="N71" s="10"/>
      <c r="O71" s="24"/>
      <c r="P71" s="50" t="str">
        <f>IF(K71="","",IF(COUNTIF(Daten!$B$1:$B$207,K71),VLOOKUP(K71,Daten!$B$1:$C$207,2,FALSE),"IOC Code falsch!!"))</f>
        <v/>
      </c>
      <c r="Q71" s="51" t="str">
        <f t="shared" si="3"/>
        <v/>
      </c>
      <c r="R71" s="51" t="str">
        <f t="shared" si="4"/>
        <v/>
      </c>
      <c r="S71" s="52" t="str">
        <f t="shared" si="5"/>
        <v/>
      </c>
    </row>
    <row r="72" spans="1:19" ht="16.5" customHeight="1" x14ac:dyDescent="0.25">
      <c r="A72" s="15">
        <v>64</v>
      </c>
      <c r="B72" s="43"/>
      <c r="C72" s="44"/>
      <c r="D72" s="44"/>
      <c r="E72" s="44"/>
      <c r="F72" s="44"/>
      <c r="G72" s="45"/>
      <c r="H72" s="17"/>
      <c r="I72" s="1"/>
      <c r="J72" s="19"/>
      <c r="K72" s="46"/>
      <c r="L72" s="17"/>
      <c r="M72" s="1"/>
      <c r="N72" s="10"/>
      <c r="O72" s="24"/>
      <c r="P72" s="50" t="str">
        <f>IF(K72="","",IF(COUNTIF(Daten!$B$1:$B$207,K72),VLOOKUP(K72,Daten!$B$1:$C$207,2,FALSE),"IOC Code falsch!!"))</f>
        <v/>
      </c>
      <c r="Q72" s="51" t="str">
        <f t="shared" si="3"/>
        <v/>
      </c>
      <c r="R72" s="51" t="str">
        <f t="shared" si="4"/>
        <v/>
      </c>
      <c r="S72" s="52" t="str">
        <f t="shared" si="5"/>
        <v/>
      </c>
    </row>
    <row r="73" spans="1:19" ht="16.5" customHeight="1" x14ac:dyDescent="0.25">
      <c r="A73" s="15">
        <v>65</v>
      </c>
      <c r="B73" s="43"/>
      <c r="C73" s="44"/>
      <c r="D73" s="44"/>
      <c r="E73" s="44"/>
      <c r="F73" s="44"/>
      <c r="G73" s="45"/>
      <c r="H73" s="17"/>
      <c r="I73" s="1"/>
      <c r="J73" s="19"/>
      <c r="K73" s="46"/>
      <c r="L73" s="17"/>
      <c r="M73" s="1"/>
      <c r="N73" s="10"/>
      <c r="O73" s="24"/>
      <c r="P73" s="50" t="str">
        <f>IF(K73="","",IF(COUNTIF(Daten!$B$1:$B$207,K73),VLOOKUP(K73,Daten!$B$1:$C$207,2,FALSE),"IOC Code falsch!!"))</f>
        <v/>
      </c>
      <c r="Q73" s="51" t="str">
        <f t="shared" ref="Q73:Q78" si="6">IF(C73="","",IF(OR(C73="G",C73="D",C73="F",),"OK","Fehler!"))</f>
        <v/>
      </c>
      <c r="R73" s="51" t="str">
        <f t="shared" ref="R73:R78" si="7">IF(H73="","",IF(INT(H73)=H73,"OK","Fehler!"))</f>
        <v/>
      </c>
      <c r="S73" s="52" t="str">
        <f t="shared" ref="S73:S78" si="8">IF(I73="","",IF(INT(I73)=I73,"OK","Fehler!"))</f>
        <v/>
      </c>
    </row>
    <row r="74" spans="1:19" ht="16.5" customHeight="1" x14ac:dyDescent="0.25">
      <c r="A74" s="15">
        <v>66</v>
      </c>
      <c r="B74" s="43"/>
      <c r="C74" s="44"/>
      <c r="D74" s="44"/>
      <c r="E74" s="44"/>
      <c r="F74" s="44"/>
      <c r="G74" s="45"/>
      <c r="H74" s="17"/>
      <c r="I74" s="1"/>
      <c r="J74" s="19"/>
      <c r="K74" s="46"/>
      <c r="L74" s="17"/>
      <c r="M74" s="1"/>
      <c r="N74" s="10"/>
      <c r="O74" s="24"/>
      <c r="P74" s="50" t="str">
        <f>IF(K74="","",IF(COUNTIF(Daten!$B$1:$B$207,K74),VLOOKUP(K74,Daten!$B$1:$C$207,2,FALSE),"IOC Code falsch!!"))</f>
        <v/>
      </c>
      <c r="Q74" s="51" t="str">
        <f t="shared" si="6"/>
        <v/>
      </c>
      <c r="R74" s="51" t="str">
        <f t="shared" si="7"/>
        <v/>
      </c>
      <c r="S74" s="52" t="str">
        <f t="shared" si="8"/>
        <v/>
      </c>
    </row>
    <row r="75" spans="1:19" ht="16.5" customHeight="1" x14ac:dyDescent="0.25">
      <c r="A75" s="15">
        <v>67</v>
      </c>
      <c r="B75" s="43"/>
      <c r="C75" s="44"/>
      <c r="D75" s="44"/>
      <c r="E75" s="44"/>
      <c r="F75" s="44"/>
      <c r="G75" s="45"/>
      <c r="H75" s="17"/>
      <c r="I75" s="1"/>
      <c r="J75" s="19"/>
      <c r="K75" s="46"/>
      <c r="L75" s="17"/>
      <c r="M75" s="1"/>
      <c r="N75" s="10"/>
      <c r="O75" s="24"/>
      <c r="P75" s="50" t="str">
        <f>IF(K75="","",IF(COUNTIF(Daten!$B$1:$B$207,K75),VLOOKUP(K75,Daten!$B$1:$C$207,2,FALSE),"IOC Code falsch!!"))</f>
        <v/>
      </c>
      <c r="Q75" s="51" t="str">
        <f t="shared" si="6"/>
        <v/>
      </c>
      <c r="R75" s="51" t="str">
        <f t="shared" si="7"/>
        <v/>
      </c>
      <c r="S75" s="52" t="str">
        <f t="shared" si="8"/>
        <v/>
      </c>
    </row>
    <row r="76" spans="1:19" ht="16.5" customHeight="1" x14ac:dyDescent="0.25">
      <c r="A76" s="15">
        <v>68</v>
      </c>
      <c r="B76" s="43"/>
      <c r="C76" s="44"/>
      <c r="D76" s="44"/>
      <c r="E76" s="44"/>
      <c r="F76" s="44"/>
      <c r="G76" s="45"/>
      <c r="H76" s="17"/>
      <c r="I76" s="1"/>
      <c r="J76" s="19"/>
      <c r="K76" s="46"/>
      <c r="L76" s="17"/>
      <c r="M76" s="1"/>
      <c r="N76" s="10"/>
      <c r="O76" s="24"/>
      <c r="P76" s="50" t="str">
        <f>IF(K76="","",IF(COUNTIF(Daten!$B$1:$B$207,K76),VLOOKUP(K76,Daten!$B$1:$C$207,2,FALSE),"IOC Code falsch!!"))</f>
        <v/>
      </c>
      <c r="Q76" s="51" t="str">
        <f t="shared" si="6"/>
        <v/>
      </c>
      <c r="R76" s="51" t="str">
        <f t="shared" si="7"/>
        <v/>
      </c>
      <c r="S76" s="52" t="str">
        <f t="shared" si="8"/>
        <v/>
      </c>
    </row>
    <row r="77" spans="1:19" ht="16.5" customHeight="1" x14ac:dyDescent="0.25">
      <c r="A77" s="15">
        <v>69</v>
      </c>
      <c r="B77" s="43"/>
      <c r="C77" s="44"/>
      <c r="D77" s="44"/>
      <c r="E77" s="44"/>
      <c r="F77" s="44"/>
      <c r="G77" s="45"/>
      <c r="H77" s="17"/>
      <c r="I77" s="1"/>
      <c r="J77" s="19"/>
      <c r="K77" s="46"/>
      <c r="L77" s="17"/>
      <c r="M77" s="1"/>
      <c r="N77" s="10"/>
      <c r="O77" s="24"/>
      <c r="P77" s="50" t="str">
        <f>IF(K77="","",IF(COUNTIF(Daten!$B$1:$B$207,K77),VLOOKUP(K77,Daten!$B$1:$C$207,2,FALSE),"IOC Code falsch!!"))</f>
        <v/>
      </c>
      <c r="Q77" s="51" t="str">
        <f t="shared" si="6"/>
        <v/>
      </c>
      <c r="R77" s="51" t="str">
        <f t="shared" si="7"/>
        <v/>
      </c>
      <c r="S77" s="52" t="str">
        <f t="shared" si="8"/>
        <v/>
      </c>
    </row>
    <row r="78" spans="1:19" ht="16.5" customHeight="1" thickBot="1" x14ac:dyDescent="0.3">
      <c r="A78" s="16">
        <v>70</v>
      </c>
      <c r="B78" s="53"/>
      <c r="C78" s="54"/>
      <c r="D78" s="54"/>
      <c r="E78" s="54"/>
      <c r="F78" s="54"/>
      <c r="G78" s="55"/>
      <c r="H78" s="18"/>
      <c r="I78" s="2"/>
      <c r="J78" s="20"/>
      <c r="K78" s="56"/>
      <c r="L78" s="18"/>
      <c r="M78" s="2"/>
      <c r="N78" s="11"/>
      <c r="O78" s="25"/>
      <c r="P78" s="50" t="str">
        <f>IF(K78="","",IF(COUNTIF(Daten!$B$1:$B$207,K78),VLOOKUP(K78,Daten!$B$1:$C$207,2,FALSE),"IOC Code falsch!!"))</f>
        <v/>
      </c>
      <c r="Q78" s="51" t="str">
        <f t="shared" si="6"/>
        <v/>
      </c>
      <c r="R78" s="51" t="str">
        <f t="shared" si="7"/>
        <v/>
      </c>
      <c r="S78" s="52" t="str">
        <f t="shared" si="8"/>
        <v/>
      </c>
    </row>
    <row r="79" spans="1:19" ht="4.5" customHeight="1" thickBot="1" x14ac:dyDescent="0.3">
      <c r="A79" s="57"/>
      <c r="B79" s="58"/>
      <c r="C79" s="59"/>
      <c r="D79" s="59"/>
      <c r="E79" s="59"/>
      <c r="F79" s="59"/>
      <c r="G79" s="60"/>
      <c r="H79" s="58"/>
      <c r="I79" s="59"/>
      <c r="J79" s="61"/>
      <c r="K79" s="62"/>
      <c r="L79" s="58"/>
      <c r="M79" s="59"/>
      <c r="N79" s="63"/>
      <c r="O79" s="61"/>
      <c r="P79" s="64"/>
      <c r="Q79" s="65"/>
      <c r="R79" s="65"/>
      <c r="S79" s="66"/>
    </row>
    <row r="80" spans="1:19" x14ac:dyDescent="0.25">
      <c r="A80" s="7">
        <v>71</v>
      </c>
      <c r="B80" s="67"/>
      <c r="C80" s="67"/>
      <c r="D80" s="67"/>
      <c r="E80" s="67"/>
      <c r="F80" s="67"/>
      <c r="G80" s="68"/>
      <c r="H80" s="8"/>
      <c r="I80" s="8"/>
      <c r="J80" s="8"/>
      <c r="K80" s="69"/>
      <c r="L80" s="12"/>
      <c r="M80" s="8"/>
      <c r="N80" s="9"/>
      <c r="O80" s="26"/>
      <c r="P80" s="70" t="str">
        <f>IF(K80="","",IF(COUNTIF(Daten!$B$1:$B$207,K80),VLOOKUP(K80,Daten!$B$1:$C$207,2,FALSE),"IOC Code falsch!!"))</f>
        <v/>
      </c>
    </row>
    <row r="81" spans="1:16" x14ac:dyDescent="0.25">
      <c r="A81" s="13">
        <v>72</v>
      </c>
      <c r="B81" s="71"/>
      <c r="C81" s="71"/>
      <c r="D81" s="71"/>
      <c r="E81" s="71"/>
      <c r="F81" s="71"/>
      <c r="G81" s="72"/>
      <c r="H81" s="5"/>
      <c r="I81" s="5"/>
      <c r="J81" s="5"/>
      <c r="K81" s="73"/>
      <c r="L81" s="4"/>
      <c r="M81" s="5"/>
      <c r="N81" s="14"/>
      <c r="O81" s="24"/>
      <c r="P81" s="74" t="str">
        <f>IF(K81="","",IF(COUNTIF(Daten!$B$1:$B$207,K81),VLOOKUP(K81,Daten!$B$1:$C$207,2,FALSE),"IOC Code falsch!!"))</f>
        <v/>
      </c>
    </row>
    <row r="82" spans="1:16" ht="15.75" customHeight="1" thickBot="1" x14ac:dyDescent="0.3">
      <c r="A82" s="6">
        <v>73</v>
      </c>
      <c r="B82" s="75"/>
      <c r="C82" s="75"/>
      <c r="D82" s="75"/>
      <c r="E82" s="75"/>
      <c r="F82" s="75"/>
      <c r="G82" s="76"/>
      <c r="H82" s="2"/>
      <c r="I82" s="2"/>
      <c r="J82" s="2"/>
      <c r="K82" s="77"/>
      <c r="L82" s="3"/>
      <c r="M82" s="2"/>
      <c r="N82" s="11"/>
      <c r="O82" s="25"/>
      <c r="P82" s="78" t="str">
        <f>IF(K82="","",IF(COUNTIF(Daten!$B$1:$B$207,K82),VLOOKUP(K82,Daten!$B$1:$C$207,2,FALSE),"IOC Code falsch!!"))</f>
        <v/>
      </c>
    </row>
    <row r="83" spans="1:16" ht="15.75" customHeight="1" thickBot="1" x14ac:dyDescent="0.3"/>
    <row r="84" spans="1:16" x14ac:dyDescent="0.25">
      <c r="A84" s="82" t="s">
        <v>26</v>
      </c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4"/>
    </row>
    <row r="85" spans="1:16" ht="18.75" customHeight="1" x14ac:dyDescent="0.25">
      <c r="A85" s="91" t="str">
        <f>C4</f>
        <v>Hier Teamname</v>
      </c>
      <c r="B85" s="92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3"/>
    </row>
    <row r="86" spans="1:16" x14ac:dyDescent="0.25">
      <c r="A86" s="85" t="s">
        <v>27</v>
      </c>
      <c r="B86" s="86"/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7"/>
    </row>
    <row r="87" spans="1:16" ht="45" customHeight="1" x14ac:dyDescent="0.25">
      <c r="A87" s="105">
        <f>IF(L2&gt;0,L2,"")</f>
        <v>43983</v>
      </c>
      <c r="B87" s="106"/>
      <c r="C87" s="107"/>
      <c r="D87" s="113"/>
      <c r="E87" s="114"/>
      <c r="F87" s="114"/>
      <c r="G87" s="114"/>
      <c r="H87" s="114"/>
      <c r="I87" s="114"/>
      <c r="J87" s="114"/>
      <c r="K87" s="116"/>
      <c r="L87" s="113"/>
      <c r="M87" s="114"/>
      <c r="N87" s="115"/>
    </row>
    <row r="88" spans="1:16" ht="15.75" customHeight="1" thickBot="1" x14ac:dyDescent="0.3">
      <c r="A88" s="108" t="s">
        <v>28</v>
      </c>
      <c r="B88" s="109"/>
      <c r="C88" s="110"/>
      <c r="D88" s="111" t="s">
        <v>29</v>
      </c>
      <c r="E88" s="109"/>
      <c r="F88" s="109"/>
      <c r="G88" s="109"/>
      <c r="H88" s="109"/>
      <c r="I88" s="109"/>
      <c r="J88" s="109"/>
      <c r="K88" s="110"/>
      <c r="L88" s="111" t="s">
        <v>30</v>
      </c>
      <c r="M88" s="109"/>
      <c r="N88" s="112"/>
    </row>
  </sheetData>
  <sheetProtection algorithmName="SHA-512" hashValue="KqynlnriCSxU5LcHszgGrYdz8SgGkre4PZhyPgbNtJZZZle8m5BGSiH2ZDCfxXp9oSXSFxXgOCTxWe8Jq5y//w==" saltValue="ICCyF1m7/oiWamXJlrxdSQ==" spinCount="100000" sheet="1" sort="0"/>
  <sortState xmlns:xlrd2="http://schemas.microsoft.com/office/spreadsheetml/2017/richdata2" ref="B9:B15">
    <sortCondition ref="B9:B15"/>
  </sortState>
  <dataConsolidate/>
  <mergeCells count="19">
    <mergeCell ref="A87:C87"/>
    <mergeCell ref="A88:C88"/>
    <mergeCell ref="L88:N88"/>
    <mergeCell ref="L87:N87"/>
    <mergeCell ref="D87:K87"/>
    <mergeCell ref="D88:K88"/>
    <mergeCell ref="A1:N1"/>
    <mergeCell ref="A4:B4"/>
    <mergeCell ref="C4:I4"/>
    <mergeCell ref="J4:K4"/>
    <mergeCell ref="A2:B2"/>
    <mergeCell ref="C2:I2"/>
    <mergeCell ref="J2:K2"/>
    <mergeCell ref="L2:N2"/>
    <mergeCell ref="P7:S7"/>
    <mergeCell ref="A84:N84"/>
    <mergeCell ref="A86:N86"/>
    <mergeCell ref="A3:N3"/>
    <mergeCell ref="A85:N85"/>
  </mergeCells>
  <conditionalFormatting sqref="Q9:S78">
    <cfRule type="containsText" dxfId="4" priority="1" operator="containsText" text="Fehler!">
      <formula>NOT(ISERROR(SEARCH("Fehler!",Q9)))</formula>
    </cfRule>
  </conditionalFormatting>
  <conditionalFormatting sqref="P9:P78 P80:P82">
    <cfRule type="containsText" dxfId="3" priority="2" operator="containsText" text="IOC Code falsch!!">
      <formula>NOT(ISERROR(SEARCH("IOC Code falsch!!",P9)))</formula>
    </cfRule>
  </conditionalFormatting>
  <conditionalFormatting sqref="A9:N82">
    <cfRule type="expression" dxfId="2" priority="3">
      <formula>$O9="Gestrichen"</formula>
    </cfRule>
    <cfRule type="expression" dxfId="1" priority="4">
      <formula>$O9="Korrigiert"</formula>
    </cfRule>
    <cfRule type="expression" dxfId="0" priority="5">
      <formula>$O9="Neu"</formula>
    </cfRule>
  </conditionalFormatting>
  <dataValidations count="3">
    <dataValidation type="whole" allowBlank="1" showInputMessage="1" showErrorMessage="1" sqref="D79" xr:uid="{00000000-0002-0000-0000-000000000000}">
      <formula1>0</formula1>
      <formula2>99999999</formula2>
    </dataValidation>
    <dataValidation type="date" allowBlank="1" showInputMessage="1" showErrorMessage="1" sqref="G9:G82" xr:uid="{00000000-0002-0000-0000-000001000000}">
      <formula1>1</formula1>
      <formula2>47848</formula2>
    </dataValidation>
    <dataValidation type="custom" allowBlank="1" showInputMessage="1" showErrorMessage="1" errorTitle="Doppelte Trikotnummer" error="Jede Trikotnummer kann nur einmal vergeben werden!" sqref="B9:B79" xr:uid="{00000000-0002-0000-0000-000002000000}">
      <formula1>COUNTIF($B$9:$B$78,B9)=1</formula1>
    </dataValidation>
  </dataValidations>
  <pageMargins left="0.7" right="0.7" top="0.78740157499999996" bottom="0.78740157499999996" header="0.3" footer="0.3"/>
  <pageSetup paperSize="9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B33BE083-A90A-4A13-879E-487A724DA6FA}">
          <x14:formula1>
            <xm:f>Daten!$B$1:$B$207</xm:f>
          </x14:formula1>
          <xm:sqref>K79:K82</xm:sqref>
        </x14:dataValidation>
        <x14:dataValidation type="list" allowBlank="1" showInputMessage="1" showErrorMessage="1" xr:uid="{6144A152-E87B-45EF-843B-44E2FE08FBD5}">
          <x14:formula1>
            <xm:f>Daten!$E$1:$E$3</xm:f>
          </x14:formula1>
          <xm:sqref>C79</xm:sqref>
        </x14:dataValidation>
        <x14:dataValidation type="list" allowBlank="1" showInputMessage="1" showErrorMessage="1" xr:uid="{0241533B-B9EA-4C4B-AA5C-BE84C6AE45B2}">
          <x14:formula1>
            <xm:f>Daten!$J$1:$J$4</xm:f>
          </x14:formula1>
          <xm:sqref>L4:L6</xm:sqref>
        </x14:dataValidation>
        <x14:dataValidation type="list" allowBlank="1" showInputMessage="1" showErrorMessage="1" xr:uid="{65765D93-65B7-40E2-AE52-B6653ED2E362}">
          <x14:formula1>
            <xm:f>Daten!$L$1:$L$9</xm:f>
          </x14:formula1>
          <xm:sqref>N5:N6</xm:sqref>
        </x14:dataValidation>
        <x14:dataValidation type="list" allowBlank="1" showInputMessage="1" showErrorMessage="1" xr:uid="{892B3F55-D264-4DCA-A861-BEB466F0A75B}">
          <x14:formula1>
            <xm:f>Daten!$N$1:$N$4</xm:f>
          </x14:formula1>
          <xm:sqref>O9:O82</xm:sqref>
        </x14:dataValidation>
        <x14:dataValidation type="list" allowBlank="1" showInputMessage="1" showErrorMessage="1" xr:uid="{8B2F4AA5-383C-4969-81C2-82E666831316}">
          <x14:formula1>
            <xm:f>Daten!$Q$1:$Q$2</xm:f>
          </x14:formula1>
          <xm:sqref>J9:J78</xm:sqref>
        </x14:dataValidation>
        <x14:dataValidation type="list" allowBlank="1" showErrorMessage="1" errorTitle="ungültige Eingabe" error="Als Position dürfen nur die vorgegebenen Werte aus dem Dropdown verwendet werden._x000a_Standardwerte sind:_x000a_-  G   für Torhüter (Goalkeeper)_x000a_-  D   für Verteidiger (Defender)_x000a_-  F   für Angreifer (Forward)_x000a_" xr:uid="{B50A3911-DE15-4529-8B62-C64A524DB191}">
          <x14:formula1>
            <xm:f>Daten!$E$1:$E$3</xm:f>
          </x14:formula1>
          <xm:sqref>C9:C78</xm:sqref>
        </x14:dataValidation>
        <x14:dataValidation type="list" errorStyle="warning" allowBlank="1" showErrorMessage="1" errorTitle="Falscher IOC Code" error="Die Eingabe muss der dreistelligen Abkürzung des IOC Codes für das jeweilige Land entsprechen." xr:uid="{C9AD7A32-F6E4-4B79-9C27-D4AB22ED417F}">
          <x14:formula1>
            <xm:f>Daten!$B$1:$B$207</xm:f>
          </x14:formula1>
          <xm:sqref>K9:K78</xm:sqref>
        </x14:dataValidation>
        <x14:dataValidation type="list" allowBlank="1" showInputMessage="1" showErrorMessage="1" xr:uid="{D7DD5D70-0C72-48DD-8A06-6A1C250D77A4}">
          <x14:formula1>
            <xm:f>Daten!$H$1:$H$2</xm:f>
          </x14:formula1>
          <xm:sqref>M79</xm:sqref>
        </x14:dataValidation>
        <x14:dataValidation type="list" allowBlank="1" showErrorMessage="1" errorTitle="ungültige Eingabe" error="Ist der Spieler Transferkartenpflichtig, so tragen Sie bitte Y für &quot;Ja&quot; ein. Bei allen anderen bitte N für &quot;Nein&quot; eintragen." xr:uid="{BB06E6E3-1CFF-49F7-9142-FBE0CEBE4955}">
          <x14:formula1>
            <xm:f>Daten!$H$1:$H$2</xm:f>
          </x14:formula1>
          <xm:sqref>M9:M78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E5403-001D-46DC-BE0E-A5AC9F36D2CF}">
  <dimension ref="A1:Q207"/>
  <sheetViews>
    <sheetView workbookViewId="0">
      <selection activeCell="C210" sqref="C210"/>
    </sheetView>
  </sheetViews>
  <sheetFormatPr baseColWidth="10" defaultRowHeight="15" x14ac:dyDescent="0.25"/>
  <cols>
    <col min="1" max="1" width="37.42578125" customWidth="1"/>
    <col min="2" max="2" width="9.140625" customWidth="1"/>
    <col min="3" max="3" width="35.7109375" customWidth="1"/>
    <col min="4" max="4" width="18.5703125" bestFit="1" customWidth="1"/>
  </cols>
  <sheetData>
    <row r="1" spans="1:17" x14ac:dyDescent="0.25">
      <c r="A1" t="s">
        <v>31</v>
      </c>
      <c r="B1" t="s">
        <v>32</v>
      </c>
      <c r="C1" t="s">
        <v>31</v>
      </c>
      <c r="D1" t="s">
        <v>33</v>
      </c>
      <c r="E1" t="s">
        <v>34</v>
      </c>
      <c r="G1" t="s">
        <v>35</v>
      </c>
      <c r="H1" t="s">
        <v>36</v>
      </c>
      <c r="J1">
        <v>1</v>
      </c>
      <c r="P1" t="s">
        <v>37</v>
      </c>
      <c r="Q1" t="s">
        <v>38</v>
      </c>
    </row>
    <row r="2" spans="1:17" x14ac:dyDescent="0.25">
      <c r="A2" t="s">
        <v>39</v>
      </c>
      <c r="B2" t="s">
        <v>40</v>
      </c>
      <c r="C2" t="s">
        <v>39</v>
      </c>
      <c r="D2" t="s">
        <v>41</v>
      </c>
      <c r="E2" t="s">
        <v>42</v>
      </c>
      <c r="G2" t="s">
        <v>43</v>
      </c>
      <c r="H2" t="s">
        <v>44</v>
      </c>
      <c r="J2" t="s">
        <v>45</v>
      </c>
      <c r="N2" t="s">
        <v>46</v>
      </c>
      <c r="P2" t="s">
        <v>47</v>
      </c>
      <c r="Q2" t="s">
        <v>48</v>
      </c>
    </row>
    <row r="3" spans="1:17" x14ac:dyDescent="0.25">
      <c r="A3" t="s">
        <v>49</v>
      </c>
      <c r="B3" t="s">
        <v>50</v>
      </c>
      <c r="C3" t="s">
        <v>49</v>
      </c>
      <c r="D3" t="s">
        <v>51</v>
      </c>
      <c r="E3" t="s">
        <v>52</v>
      </c>
      <c r="J3" t="s">
        <v>53</v>
      </c>
      <c r="N3" t="s">
        <v>54</v>
      </c>
    </row>
    <row r="4" spans="1:17" x14ac:dyDescent="0.25">
      <c r="A4" t="s">
        <v>55</v>
      </c>
      <c r="B4" t="s">
        <v>56</v>
      </c>
      <c r="C4" t="s">
        <v>55</v>
      </c>
      <c r="D4" t="s">
        <v>57</v>
      </c>
      <c r="E4" t="s">
        <v>58</v>
      </c>
      <c r="J4" t="s">
        <v>59</v>
      </c>
      <c r="N4" t="s">
        <v>60</v>
      </c>
    </row>
    <row r="5" spans="1:17" x14ac:dyDescent="0.25">
      <c r="A5" t="s">
        <v>61</v>
      </c>
      <c r="B5" t="s">
        <v>62</v>
      </c>
      <c r="C5" t="s">
        <v>61</v>
      </c>
      <c r="D5" t="s">
        <v>63</v>
      </c>
      <c r="E5" t="s">
        <v>64</v>
      </c>
    </row>
    <row r="6" spans="1:17" x14ac:dyDescent="0.25">
      <c r="A6" t="s">
        <v>65</v>
      </c>
      <c r="B6" t="s">
        <v>66</v>
      </c>
      <c r="C6" t="s">
        <v>65</v>
      </c>
      <c r="D6" t="s">
        <v>67</v>
      </c>
      <c r="E6" t="s">
        <v>68</v>
      </c>
    </row>
    <row r="7" spans="1:17" x14ac:dyDescent="0.25">
      <c r="A7" t="s">
        <v>69</v>
      </c>
      <c r="B7" t="s">
        <v>70</v>
      </c>
      <c r="C7" t="s">
        <v>69</v>
      </c>
      <c r="D7" t="s">
        <v>71</v>
      </c>
      <c r="E7" t="s">
        <v>72</v>
      </c>
    </row>
    <row r="8" spans="1:17" x14ac:dyDescent="0.25">
      <c r="A8" t="s">
        <v>73</v>
      </c>
      <c r="B8" t="s">
        <v>74</v>
      </c>
      <c r="C8" t="s">
        <v>73</v>
      </c>
      <c r="D8" t="s">
        <v>75</v>
      </c>
      <c r="E8" t="s">
        <v>76</v>
      </c>
    </row>
    <row r="9" spans="1:17" x14ac:dyDescent="0.25">
      <c r="A9" t="s">
        <v>77</v>
      </c>
      <c r="B9" t="s">
        <v>78</v>
      </c>
      <c r="C9" t="s">
        <v>77</v>
      </c>
    </row>
    <row r="10" spans="1:17" x14ac:dyDescent="0.25">
      <c r="A10" t="s">
        <v>79</v>
      </c>
      <c r="B10" t="s">
        <v>80</v>
      </c>
      <c r="C10" t="s">
        <v>79</v>
      </c>
    </row>
    <row r="11" spans="1:17" x14ac:dyDescent="0.25">
      <c r="A11" t="s">
        <v>81</v>
      </c>
      <c r="B11" t="s">
        <v>82</v>
      </c>
      <c r="C11" t="s">
        <v>81</v>
      </c>
    </row>
    <row r="12" spans="1:17" x14ac:dyDescent="0.25">
      <c r="A12" t="s">
        <v>83</v>
      </c>
      <c r="B12" t="s">
        <v>84</v>
      </c>
      <c r="C12" t="s">
        <v>83</v>
      </c>
    </row>
    <row r="13" spans="1:17" x14ac:dyDescent="0.25">
      <c r="A13" t="s">
        <v>85</v>
      </c>
      <c r="B13" t="s">
        <v>86</v>
      </c>
      <c r="C13" t="s">
        <v>85</v>
      </c>
    </row>
    <row r="14" spans="1:17" x14ac:dyDescent="0.25">
      <c r="A14" t="s">
        <v>87</v>
      </c>
      <c r="B14" t="s">
        <v>88</v>
      </c>
      <c r="C14" t="s">
        <v>87</v>
      </c>
    </row>
    <row r="15" spans="1:17" x14ac:dyDescent="0.25">
      <c r="A15" t="s">
        <v>89</v>
      </c>
      <c r="B15" t="s">
        <v>90</v>
      </c>
      <c r="C15" t="s">
        <v>89</v>
      </c>
    </row>
    <row r="16" spans="1:17" x14ac:dyDescent="0.25">
      <c r="A16" t="s">
        <v>91</v>
      </c>
      <c r="B16" t="s">
        <v>92</v>
      </c>
      <c r="C16" t="s">
        <v>91</v>
      </c>
    </row>
    <row r="17" spans="1:3" x14ac:dyDescent="0.25">
      <c r="A17" t="s">
        <v>93</v>
      </c>
      <c r="B17" t="s">
        <v>94</v>
      </c>
      <c r="C17" t="s">
        <v>93</v>
      </c>
    </row>
    <row r="18" spans="1:3" x14ac:dyDescent="0.25">
      <c r="A18" t="s">
        <v>95</v>
      </c>
      <c r="B18" t="s">
        <v>96</v>
      </c>
      <c r="C18" t="s">
        <v>95</v>
      </c>
    </row>
    <row r="19" spans="1:3" x14ac:dyDescent="0.25">
      <c r="A19" t="s">
        <v>97</v>
      </c>
      <c r="B19" t="s">
        <v>98</v>
      </c>
      <c r="C19" t="s">
        <v>97</v>
      </c>
    </row>
    <row r="20" spans="1:3" x14ac:dyDescent="0.25">
      <c r="A20" t="s">
        <v>99</v>
      </c>
      <c r="B20" t="s">
        <v>100</v>
      </c>
      <c r="C20" t="s">
        <v>99</v>
      </c>
    </row>
    <row r="21" spans="1:3" x14ac:dyDescent="0.25">
      <c r="A21" t="s">
        <v>101</v>
      </c>
      <c r="B21" t="s">
        <v>102</v>
      </c>
      <c r="C21" t="s">
        <v>101</v>
      </c>
    </row>
    <row r="22" spans="1:3" x14ac:dyDescent="0.25">
      <c r="A22" t="s">
        <v>103</v>
      </c>
      <c r="B22" t="s">
        <v>104</v>
      </c>
      <c r="C22" t="s">
        <v>103</v>
      </c>
    </row>
    <row r="23" spans="1:3" x14ac:dyDescent="0.25">
      <c r="A23" t="s">
        <v>105</v>
      </c>
      <c r="B23" t="s">
        <v>106</v>
      </c>
      <c r="C23" t="s">
        <v>105</v>
      </c>
    </row>
    <row r="24" spans="1:3" x14ac:dyDescent="0.25">
      <c r="A24" t="s">
        <v>107</v>
      </c>
      <c r="B24" t="s">
        <v>108</v>
      </c>
      <c r="C24" t="s">
        <v>107</v>
      </c>
    </row>
    <row r="25" spans="1:3" x14ac:dyDescent="0.25">
      <c r="A25" t="s">
        <v>109</v>
      </c>
      <c r="B25" t="s">
        <v>110</v>
      </c>
      <c r="C25" t="s">
        <v>109</v>
      </c>
    </row>
    <row r="26" spans="1:3" x14ac:dyDescent="0.25">
      <c r="A26" t="s">
        <v>111</v>
      </c>
      <c r="B26" t="s">
        <v>112</v>
      </c>
      <c r="C26" t="s">
        <v>111</v>
      </c>
    </row>
    <row r="27" spans="1:3" x14ac:dyDescent="0.25">
      <c r="A27" t="s">
        <v>113</v>
      </c>
      <c r="B27" t="s">
        <v>114</v>
      </c>
      <c r="C27" t="s">
        <v>113</v>
      </c>
    </row>
    <row r="28" spans="1:3" x14ac:dyDescent="0.25">
      <c r="A28" t="s">
        <v>115</v>
      </c>
      <c r="B28" t="s">
        <v>116</v>
      </c>
      <c r="C28" t="s">
        <v>115</v>
      </c>
    </row>
    <row r="29" spans="1:3" x14ac:dyDescent="0.25">
      <c r="A29" t="s">
        <v>117</v>
      </c>
      <c r="B29" t="s">
        <v>118</v>
      </c>
      <c r="C29" t="s">
        <v>117</v>
      </c>
    </row>
    <row r="30" spans="1:3" x14ac:dyDescent="0.25">
      <c r="A30" t="s">
        <v>119</v>
      </c>
      <c r="B30" t="s">
        <v>120</v>
      </c>
      <c r="C30" t="s">
        <v>119</v>
      </c>
    </row>
    <row r="31" spans="1:3" x14ac:dyDescent="0.25">
      <c r="A31" t="s">
        <v>121</v>
      </c>
      <c r="B31" t="s">
        <v>122</v>
      </c>
      <c r="C31" t="s">
        <v>121</v>
      </c>
    </row>
    <row r="32" spans="1:3" x14ac:dyDescent="0.25">
      <c r="A32" t="s">
        <v>123</v>
      </c>
      <c r="B32" t="s">
        <v>124</v>
      </c>
      <c r="C32" t="s">
        <v>123</v>
      </c>
    </row>
    <row r="33" spans="1:3" x14ac:dyDescent="0.25">
      <c r="A33" t="s">
        <v>125</v>
      </c>
      <c r="B33" t="s">
        <v>126</v>
      </c>
      <c r="C33" t="s">
        <v>125</v>
      </c>
    </row>
    <row r="34" spans="1:3" x14ac:dyDescent="0.25">
      <c r="A34" t="s">
        <v>127</v>
      </c>
      <c r="B34" t="s">
        <v>128</v>
      </c>
      <c r="C34" t="s">
        <v>127</v>
      </c>
    </row>
    <row r="35" spans="1:3" x14ac:dyDescent="0.25">
      <c r="A35" t="s">
        <v>129</v>
      </c>
      <c r="B35" t="s">
        <v>130</v>
      </c>
      <c r="C35" t="s">
        <v>129</v>
      </c>
    </row>
    <row r="36" spans="1:3" x14ac:dyDescent="0.25">
      <c r="A36" t="s">
        <v>131</v>
      </c>
      <c r="B36" t="s">
        <v>132</v>
      </c>
      <c r="C36" t="s">
        <v>131</v>
      </c>
    </row>
    <row r="37" spans="1:3" x14ac:dyDescent="0.25">
      <c r="A37" t="s">
        <v>133</v>
      </c>
      <c r="B37" t="s">
        <v>134</v>
      </c>
      <c r="C37" t="s">
        <v>133</v>
      </c>
    </row>
    <row r="38" spans="1:3" x14ac:dyDescent="0.25">
      <c r="A38" t="s">
        <v>135</v>
      </c>
      <c r="B38" t="s">
        <v>136</v>
      </c>
      <c r="C38" t="s">
        <v>135</v>
      </c>
    </row>
    <row r="39" spans="1:3" x14ac:dyDescent="0.25">
      <c r="A39" t="s">
        <v>137</v>
      </c>
      <c r="B39" t="s">
        <v>138</v>
      </c>
      <c r="C39" t="s">
        <v>137</v>
      </c>
    </row>
    <row r="40" spans="1:3" x14ac:dyDescent="0.25">
      <c r="A40" t="s">
        <v>139</v>
      </c>
      <c r="B40" t="s">
        <v>140</v>
      </c>
      <c r="C40" t="s">
        <v>139</v>
      </c>
    </row>
    <row r="41" spans="1:3" x14ac:dyDescent="0.25">
      <c r="A41" t="s">
        <v>141</v>
      </c>
      <c r="B41" t="s">
        <v>142</v>
      </c>
      <c r="C41" t="s">
        <v>141</v>
      </c>
    </row>
    <row r="42" spans="1:3" x14ac:dyDescent="0.25">
      <c r="A42" t="s">
        <v>143</v>
      </c>
      <c r="B42" t="s">
        <v>144</v>
      </c>
      <c r="C42" t="s">
        <v>143</v>
      </c>
    </row>
    <row r="43" spans="1:3" x14ac:dyDescent="0.25">
      <c r="A43" t="s">
        <v>145</v>
      </c>
      <c r="B43" t="s">
        <v>146</v>
      </c>
      <c r="C43" t="s">
        <v>145</v>
      </c>
    </row>
    <row r="44" spans="1:3" x14ac:dyDescent="0.25">
      <c r="A44" t="s">
        <v>147</v>
      </c>
      <c r="B44" t="s">
        <v>148</v>
      </c>
      <c r="C44" t="s">
        <v>147</v>
      </c>
    </row>
    <row r="45" spans="1:3" x14ac:dyDescent="0.25">
      <c r="A45" t="s">
        <v>149</v>
      </c>
      <c r="B45" t="s">
        <v>150</v>
      </c>
      <c r="C45" t="s">
        <v>149</v>
      </c>
    </row>
    <row r="46" spans="1:3" x14ac:dyDescent="0.25">
      <c r="A46" t="s">
        <v>151</v>
      </c>
      <c r="B46" t="s">
        <v>152</v>
      </c>
      <c r="C46" t="s">
        <v>151</v>
      </c>
    </row>
    <row r="47" spans="1:3" x14ac:dyDescent="0.25">
      <c r="A47" t="s">
        <v>153</v>
      </c>
      <c r="B47" t="s">
        <v>154</v>
      </c>
      <c r="C47" t="s">
        <v>153</v>
      </c>
    </row>
    <row r="48" spans="1:3" x14ac:dyDescent="0.25">
      <c r="A48" t="s">
        <v>155</v>
      </c>
      <c r="B48" t="s">
        <v>156</v>
      </c>
      <c r="C48" t="s">
        <v>155</v>
      </c>
    </row>
    <row r="49" spans="1:3" x14ac:dyDescent="0.25">
      <c r="A49" t="s">
        <v>157</v>
      </c>
      <c r="B49" t="s">
        <v>158</v>
      </c>
      <c r="C49" t="s">
        <v>157</v>
      </c>
    </row>
    <row r="50" spans="1:3" x14ac:dyDescent="0.25">
      <c r="A50" t="s">
        <v>159</v>
      </c>
      <c r="B50" t="s">
        <v>160</v>
      </c>
      <c r="C50" t="s">
        <v>159</v>
      </c>
    </row>
    <row r="51" spans="1:3" x14ac:dyDescent="0.25">
      <c r="A51" t="s">
        <v>161</v>
      </c>
      <c r="B51" t="s">
        <v>162</v>
      </c>
      <c r="C51" t="s">
        <v>161</v>
      </c>
    </row>
    <row r="52" spans="1:3" x14ac:dyDescent="0.25">
      <c r="A52" t="s">
        <v>163</v>
      </c>
      <c r="B52" t="s">
        <v>164</v>
      </c>
      <c r="C52" t="s">
        <v>163</v>
      </c>
    </row>
    <row r="53" spans="1:3" x14ac:dyDescent="0.25">
      <c r="A53" t="s">
        <v>165</v>
      </c>
      <c r="B53" t="s">
        <v>166</v>
      </c>
      <c r="C53" t="s">
        <v>165</v>
      </c>
    </row>
    <row r="54" spans="1:3" x14ac:dyDescent="0.25">
      <c r="A54" t="s">
        <v>167</v>
      </c>
      <c r="B54" t="s">
        <v>168</v>
      </c>
      <c r="C54" t="s">
        <v>167</v>
      </c>
    </row>
    <row r="55" spans="1:3" x14ac:dyDescent="0.25">
      <c r="A55" t="s">
        <v>169</v>
      </c>
      <c r="B55" t="s">
        <v>170</v>
      </c>
      <c r="C55" t="s">
        <v>169</v>
      </c>
    </row>
    <row r="56" spans="1:3" x14ac:dyDescent="0.25">
      <c r="A56" t="s">
        <v>171</v>
      </c>
      <c r="B56" t="s">
        <v>172</v>
      </c>
      <c r="C56" t="s">
        <v>171</v>
      </c>
    </row>
    <row r="57" spans="1:3" x14ac:dyDescent="0.25">
      <c r="A57" t="s">
        <v>173</v>
      </c>
      <c r="B57" t="s">
        <v>174</v>
      </c>
      <c r="C57" t="s">
        <v>173</v>
      </c>
    </row>
    <row r="58" spans="1:3" x14ac:dyDescent="0.25">
      <c r="A58" t="s">
        <v>175</v>
      </c>
      <c r="B58" t="s">
        <v>176</v>
      </c>
      <c r="C58" t="s">
        <v>175</v>
      </c>
    </row>
    <row r="59" spans="1:3" x14ac:dyDescent="0.25">
      <c r="A59" t="s">
        <v>177</v>
      </c>
      <c r="B59" t="s">
        <v>178</v>
      </c>
      <c r="C59" t="s">
        <v>177</v>
      </c>
    </row>
    <row r="60" spans="1:3" x14ac:dyDescent="0.25">
      <c r="A60" t="s">
        <v>179</v>
      </c>
      <c r="B60" t="s">
        <v>180</v>
      </c>
      <c r="C60" t="s">
        <v>179</v>
      </c>
    </row>
    <row r="61" spans="1:3" x14ac:dyDescent="0.25">
      <c r="A61" t="s">
        <v>181</v>
      </c>
      <c r="B61" t="s">
        <v>182</v>
      </c>
      <c r="C61" t="s">
        <v>181</v>
      </c>
    </row>
    <row r="62" spans="1:3" x14ac:dyDescent="0.25">
      <c r="A62" t="s">
        <v>183</v>
      </c>
      <c r="B62" t="s">
        <v>184</v>
      </c>
      <c r="C62" t="s">
        <v>183</v>
      </c>
    </row>
    <row r="63" spans="1:3" x14ac:dyDescent="0.25">
      <c r="A63" t="s">
        <v>185</v>
      </c>
      <c r="B63" t="s">
        <v>186</v>
      </c>
      <c r="C63" t="s">
        <v>185</v>
      </c>
    </row>
    <row r="64" spans="1:3" x14ac:dyDescent="0.25">
      <c r="A64" t="s">
        <v>187</v>
      </c>
      <c r="B64" t="s">
        <v>188</v>
      </c>
      <c r="C64" t="s">
        <v>187</v>
      </c>
    </row>
    <row r="65" spans="1:3" x14ac:dyDescent="0.25">
      <c r="A65" t="s">
        <v>189</v>
      </c>
      <c r="B65" t="s">
        <v>190</v>
      </c>
      <c r="C65" t="s">
        <v>189</v>
      </c>
    </row>
    <row r="66" spans="1:3" x14ac:dyDescent="0.25">
      <c r="A66" t="s">
        <v>191</v>
      </c>
      <c r="B66" t="s">
        <v>192</v>
      </c>
      <c r="C66" t="s">
        <v>191</v>
      </c>
    </row>
    <row r="67" spans="1:3" x14ac:dyDescent="0.25">
      <c r="A67" t="s">
        <v>193</v>
      </c>
      <c r="B67" t="s">
        <v>194</v>
      </c>
      <c r="C67" t="s">
        <v>193</v>
      </c>
    </row>
    <row r="68" spans="1:3" x14ac:dyDescent="0.25">
      <c r="A68" t="s">
        <v>195</v>
      </c>
      <c r="B68" t="s">
        <v>196</v>
      </c>
      <c r="C68" t="s">
        <v>195</v>
      </c>
    </row>
    <row r="69" spans="1:3" x14ac:dyDescent="0.25">
      <c r="A69" t="s">
        <v>197</v>
      </c>
      <c r="B69" t="s">
        <v>198</v>
      </c>
      <c r="C69" t="s">
        <v>197</v>
      </c>
    </row>
    <row r="70" spans="1:3" x14ac:dyDescent="0.25">
      <c r="A70" t="s">
        <v>199</v>
      </c>
      <c r="B70" t="s">
        <v>200</v>
      </c>
      <c r="C70" t="s">
        <v>199</v>
      </c>
    </row>
    <row r="71" spans="1:3" x14ac:dyDescent="0.25">
      <c r="A71" t="s">
        <v>201</v>
      </c>
      <c r="B71" t="s">
        <v>202</v>
      </c>
      <c r="C71" t="s">
        <v>201</v>
      </c>
    </row>
    <row r="72" spans="1:3" x14ac:dyDescent="0.25">
      <c r="A72" t="s">
        <v>203</v>
      </c>
      <c r="B72" t="s">
        <v>204</v>
      </c>
      <c r="C72" t="s">
        <v>203</v>
      </c>
    </row>
    <row r="73" spans="1:3" x14ac:dyDescent="0.25">
      <c r="A73" t="s">
        <v>205</v>
      </c>
      <c r="B73" t="s">
        <v>206</v>
      </c>
      <c r="C73" t="s">
        <v>205</v>
      </c>
    </row>
    <row r="74" spans="1:3" x14ac:dyDescent="0.25">
      <c r="A74" t="s">
        <v>207</v>
      </c>
      <c r="B74" t="s">
        <v>208</v>
      </c>
      <c r="C74" t="s">
        <v>207</v>
      </c>
    </row>
    <row r="75" spans="1:3" x14ac:dyDescent="0.25">
      <c r="A75" t="s">
        <v>209</v>
      </c>
      <c r="B75" t="s">
        <v>210</v>
      </c>
      <c r="C75" t="s">
        <v>209</v>
      </c>
    </row>
    <row r="76" spans="1:3" x14ac:dyDescent="0.25">
      <c r="A76" t="s">
        <v>211</v>
      </c>
      <c r="B76" t="s">
        <v>212</v>
      </c>
      <c r="C76" t="s">
        <v>211</v>
      </c>
    </row>
    <row r="77" spans="1:3" x14ac:dyDescent="0.25">
      <c r="A77" t="s">
        <v>213</v>
      </c>
      <c r="B77" t="s">
        <v>214</v>
      </c>
      <c r="C77" t="s">
        <v>213</v>
      </c>
    </row>
    <row r="78" spans="1:3" x14ac:dyDescent="0.25">
      <c r="A78" t="s">
        <v>215</v>
      </c>
      <c r="B78" t="s">
        <v>216</v>
      </c>
      <c r="C78" t="s">
        <v>215</v>
      </c>
    </row>
    <row r="79" spans="1:3" x14ac:dyDescent="0.25">
      <c r="A79" t="s">
        <v>217</v>
      </c>
      <c r="B79" t="s">
        <v>218</v>
      </c>
      <c r="C79" t="s">
        <v>217</v>
      </c>
    </row>
    <row r="80" spans="1:3" x14ac:dyDescent="0.25">
      <c r="A80" t="s">
        <v>219</v>
      </c>
      <c r="B80" t="s">
        <v>220</v>
      </c>
      <c r="C80" t="s">
        <v>219</v>
      </c>
    </row>
    <row r="81" spans="1:3" x14ac:dyDescent="0.25">
      <c r="A81" t="s">
        <v>221</v>
      </c>
      <c r="B81" t="s">
        <v>222</v>
      </c>
      <c r="C81" t="s">
        <v>221</v>
      </c>
    </row>
    <row r="82" spans="1:3" x14ac:dyDescent="0.25">
      <c r="A82" t="s">
        <v>223</v>
      </c>
      <c r="B82" t="s">
        <v>224</v>
      </c>
      <c r="C82" t="s">
        <v>223</v>
      </c>
    </row>
    <row r="83" spans="1:3" x14ac:dyDescent="0.25">
      <c r="A83" t="s">
        <v>225</v>
      </c>
      <c r="B83" t="s">
        <v>226</v>
      </c>
      <c r="C83" t="s">
        <v>225</v>
      </c>
    </row>
    <row r="84" spans="1:3" x14ac:dyDescent="0.25">
      <c r="A84" t="s">
        <v>227</v>
      </c>
      <c r="B84" t="s">
        <v>228</v>
      </c>
      <c r="C84" t="s">
        <v>227</v>
      </c>
    </row>
    <row r="85" spans="1:3" x14ac:dyDescent="0.25">
      <c r="A85" t="s">
        <v>229</v>
      </c>
      <c r="B85" t="s">
        <v>230</v>
      </c>
      <c r="C85" t="s">
        <v>229</v>
      </c>
    </row>
    <row r="86" spans="1:3" x14ac:dyDescent="0.25">
      <c r="A86" t="s">
        <v>231</v>
      </c>
      <c r="B86" t="s">
        <v>232</v>
      </c>
      <c r="C86" t="s">
        <v>231</v>
      </c>
    </row>
    <row r="87" spans="1:3" x14ac:dyDescent="0.25">
      <c r="A87" t="s">
        <v>233</v>
      </c>
      <c r="B87" t="s">
        <v>234</v>
      </c>
      <c r="C87" t="s">
        <v>233</v>
      </c>
    </row>
    <row r="88" spans="1:3" x14ac:dyDescent="0.25">
      <c r="A88" t="s">
        <v>235</v>
      </c>
      <c r="B88" t="s">
        <v>236</v>
      </c>
      <c r="C88" t="s">
        <v>235</v>
      </c>
    </row>
    <row r="89" spans="1:3" x14ac:dyDescent="0.25">
      <c r="A89" t="s">
        <v>237</v>
      </c>
      <c r="B89" t="s">
        <v>238</v>
      </c>
      <c r="C89" t="s">
        <v>237</v>
      </c>
    </row>
    <row r="90" spans="1:3" x14ac:dyDescent="0.25">
      <c r="A90" t="s">
        <v>239</v>
      </c>
      <c r="B90" t="s">
        <v>240</v>
      </c>
      <c r="C90" t="s">
        <v>239</v>
      </c>
    </row>
    <row r="91" spans="1:3" x14ac:dyDescent="0.25">
      <c r="A91" t="s">
        <v>241</v>
      </c>
      <c r="B91" t="s">
        <v>242</v>
      </c>
      <c r="C91" t="s">
        <v>241</v>
      </c>
    </row>
    <row r="92" spans="1:3" x14ac:dyDescent="0.25">
      <c r="A92" t="s">
        <v>243</v>
      </c>
      <c r="B92" t="s">
        <v>244</v>
      </c>
      <c r="C92" t="s">
        <v>243</v>
      </c>
    </row>
    <row r="93" spans="1:3" x14ac:dyDescent="0.25">
      <c r="A93" t="s">
        <v>245</v>
      </c>
      <c r="B93" t="s">
        <v>246</v>
      </c>
      <c r="C93" t="s">
        <v>245</v>
      </c>
    </row>
    <row r="94" spans="1:3" x14ac:dyDescent="0.25">
      <c r="A94" t="s">
        <v>247</v>
      </c>
      <c r="B94" t="s">
        <v>248</v>
      </c>
      <c r="C94" t="s">
        <v>247</v>
      </c>
    </row>
    <row r="95" spans="1:3" x14ac:dyDescent="0.25">
      <c r="A95" t="s">
        <v>249</v>
      </c>
      <c r="B95" t="s">
        <v>250</v>
      </c>
      <c r="C95" t="s">
        <v>249</v>
      </c>
    </row>
    <row r="96" spans="1:3" x14ac:dyDescent="0.25">
      <c r="A96" t="s">
        <v>251</v>
      </c>
      <c r="B96" t="s">
        <v>252</v>
      </c>
      <c r="C96" t="s">
        <v>251</v>
      </c>
    </row>
    <row r="97" spans="1:3" x14ac:dyDescent="0.25">
      <c r="A97" t="s">
        <v>253</v>
      </c>
      <c r="B97" t="s">
        <v>254</v>
      </c>
      <c r="C97" t="s">
        <v>253</v>
      </c>
    </row>
    <row r="98" spans="1:3" x14ac:dyDescent="0.25">
      <c r="A98" t="s">
        <v>255</v>
      </c>
      <c r="B98" t="s">
        <v>256</v>
      </c>
      <c r="C98" t="s">
        <v>255</v>
      </c>
    </row>
    <row r="99" spans="1:3" x14ac:dyDescent="0.25">
      <c r="A99" t="s">
        <v>257</v>
      </c>
      <c r="B99" t="s">
        <v>258</v>
      </c>
      <c r="C99" t="s">
        <v>257</v>
      </c>
    </row>
    <row r="100" spans="1:3" x14ac:dyDescent="0.25">
      <c r="A100" t="s">
        <v>259</v>
      </c>
      <c r="B100" t="s">
        <v>260</v>
      </c>
      <c r="C100" t="s">
        <v>259</v>
      </c>
    </row>
    <row r="101" spans="1:3" x14ac:dyDescent="0.25">
      <c r="A101" t="s">
        <v>261</v>
      </c>
      <c r="B101" t="s">
        <v>262</v>
      </c>
      <c r="C101" t="s">
        <v>261</v>
      </c>
    </row>
    <row r="102" spans="1:3" x14ac:dyDescent="0.25">
      <c r="A102" t="s">
        <v>263</v>
      </c>
      <c r="B102" t="s">
        <v>264</v>
      </c>
      <c r="C102" t="s">
        <v>263</v>
      </c>
    </row>
    <row r="103" spans="1:3" x14ac:dyDescent="0.25">
      <c r="A103" t="s">
        <v>265</v>
      </c>
      <c r="B103" t="s">
        <v>266</v>
      </c>
      <c r="C103" t="s">
        <v>265</v>
      </c>
    </row>
    <row r="104" spans="1:3" x14ac:dyDescent="0.25">
      <c r="A104" t="s">
        <v>267</v>
      </c>
      <c r="B104" t="s">
        <v>268</v>
      </c>
      <c r="C104" t="s">
        <v>267</v>
      </c>
    </row>
    <row r="105" spans="1:3" x14ac:dyDescent="0.25">
      <c r="A105" t="s">
        <v>269</v>
      </c>
      <c r="B105" t="s">
        <v>270</v>
      </c>
      <c r="C105" t="s">
        <v>269</v>
      </c>
    </row>
    <row r="106" spans="1:3" x14ac:dyDescent="0.25">
      <c r="A106" t="s">
        <v>271</v>
      </c>
      <c r="B106" t="s">
        <v>272</v>
      </c>
      <c r="C106" t="s">
        <v>271</v>
      </c>
    </row>
    <row r="107" spans="1:3" x14ac:dyDescent="0.25">
      <c r="A107" t="s">
        <v>273</v>
      </c>
      <c r="B107" t="s">
        <v>274</v>
      </c>
      <c r="C107" t="s">
        <v>273</v>
      </c>
    </row>
    <row r="108" spans="1:3" x14ac:dyDescent="0.25">
      <c r="A108" t="s">
        <v>275</v>
      </c>
      <c r="B108" t="s">
        <v>276</v>
      </c>
      <c r="C108" t="s">
        <v>275</v>
      </c>
    </row>
    <row r="109" spans="1:3" x14ac:dyDescent="0.25">
      <c r="A109" t="s">
        <v>277</v>
      </c>
      <c r="B109" t="s">
        <v>278</v>
      </c>
      <c r="C109" t="s">
        <v>277</v>
      </c>
    </row>
    <row r="110" spans="1:3" x14ac:dyDescent="0.25">
      <c r="A110" t="s">
        <v>279</v>
      </c>
      <c r="B110" t="s">
        <v>280</v>
      </c>
      <c r="C110" t="s">
        <v>279</v>
      </c>
    </row>
    <row r="111" spans="1:3" x14ac:dyDescent="0.25">
      <c r="A111" t="s">
        <v>281</v>
      </c>
      <c r="B111" t="s">
        <v>282</v>
      </c>
      <c r="C111" t="s">
        <v>281</v>
      </c>
    </row>
    <row r="112" spans="1:3" x14ac:dyDescent="0.25">
      <c r="A112" t="s">
        <v>283</v>
      </c>
      <c r="B112" t="s">
        <v>284</v>
      </c>
      <c r="C112" t="s">
        <v>283</v>
      </c>
    </row>
    <row r="113" spans="1:3" x14ac:dyDescent="0.25">
      <c r="A113" t="s">
        <v>285</v>
      </c>
      <c r="B113" t="s">
        <v>286</v>
      </c>
      <c r="C113" t="s">
        <v>285</v>
      </c>
    </row>
    <row r="114" spans="1:3" x14ac:dyDescent="0.25">
      <c r="A114" t="s">
        <v>287</v>
      </c>
      <c r="B114" t="s">
        <v>288</v>
      </c>
      <c r="C114" t="s">
        <v>287</v>
      </c>
    </row>
    <row r="115" spans="1:3" x14ac:dyDescent="0.25">
      <c r="A115" t="s">
        <v>289</v>
      </c>
      <c r="B115" t="s">
        <v>290</v>
      </c>
      <c r="C115" t="s">
        <v>289</v>
      </c>
    </row>
    <row r="116" spans="1:3" x14ac:dyDescent="0.25">
      <c r="A116" t="s">
        <v>291</v>
      </c>
      <c r="B116" t="s">
        <v>292</v>
      </c>
      <c r="C116" t="s">
        <v>291</v>
      </c>
    </row>
    <row r="117" spans="1:3" x14ac:dyDescent="0.25">
      <c r="A117" t="s">
        <v>293</v>
      </c>
      <c r="B117" t="s">
        <v>294</v>
      </c>
      <c r="C117" t="s">
        <v>293</v>
      </c>
    </row>
    <row r="118" spans="1:3" x14ac:dyDescent="0.25">
      <c r="A118" t="s">
        <v>295</v>
      </c>
      <c r="B118" t="s">
        <v>296</v>
      </c>
      <c r="C118" t="s">
        <v>295</v>
      </c>
    </row>
    <row r="119" spans="1:3" x14ac:dyDescent="0.25">
      <c r="A119" t="s">
        <v>297</v>
      </c>
      <c r="B119" t="s">
        <v>298</v>
      </c>
      <c r="C119" t="s">
        <v>297</v>
      </c>
    </row>
    <row r="120" spans="1:3" x14ac:dyDescent="0.25">
      <c r="A120" t="s">
        <v>299</v>
      </c>
      <c r="B120" t="s">
        <v>300</v>
      </c>
      <c r="C120" t="s">
        <v>299</v>
      </c>
    </row>
    <row r="121" spans="1:3" x14ac:dyDescent="0.25">
      <c r="A121" t="s">
        <v>301</v>
      </c>
      <c r="B121" t="s">
        <v>302</v>
      </c>
      <c r="C121" t="s">
        <v>301</v>
      </c>
    </row>
    <row r="122" spans="1:3" x14ac:dyDescent="0.25">
      <c r="A122" t="s">
        <v>303</v>
      </c>
      <c r="B122" t="s">
        <v>304</v>
      </c>
      <c r="C122" t="s">
        <v>303</v>
      </c>
    </row>
    <row r="123" spans="1:3" x14ac:dyDescent="0.25">
      <c r="A123" t="s">
        <v>305</v>
      </c>
      <c r="B123" t="s">
        <v>306</v>
      </c>
      <c r="C123" t="s">
        <v>305</v>
      </c>
    </row>
    <row r="124" spans="1:3" x14ac:dyDescent="0.25">
      <c r="A124" t="s">
        <v>307</v>
      </c>
      <c r="B124" t="s">
        <v>308</v>
      </c>
      <c r="C124" t="s">
        <v>307</v>
      </c>
    </row>
    <row r="125" spans="1:3" x14ac:dyDescent="0.25">
      <c r="A125" t="s">
        <v>309</v>
      </c>
      <c r="B125" t="s">
        <v>310</v>
      </c>
      <c r="C125" t="s">
        <v>309</v>
      </c>
    </row>
    <row r="126" spans="1:3" x14ac:dyDescent="0.25">
      <c r="A126" t="s">
        <v>311</v>
      </c>
      <c r="B126" t="s">
        <v>312</v>
      </c>
      <c r="C126" t="s">
        <v>311</v>
      </c>
    </row>
    <row r="127" spans="1:3" x14ac:dyDescent="0.25">
      <c r="A127" t="s">
        <v>313</v>
      </c>
      <c r="B127" t="s">
        <v>314</v>
      </c>
      <c r="C127" t="s">
        <v>313</v>
      </c>
    </row>
    <row r="128" spans="1:3" x14ac:dyDescent="0.25">
      <c r="A128" t="s">
        <v>315</v>
      </c>
      <c r="B128" t="s">
        <v>316</v>
      </c>
      <c r="C128" t="s">
        <v>315</v>
      </c>
    </row>
    <row r="129" spans="1:3" x14ac:dyDescent="0.25">
      <c r="A129" t="s">
        <v>317</v>
      </c>
      <c r="B129" t="s">
        <v>318</v>
      </c>
      <c r="C129" t="s">
        <v>317</v>
      </c>
    </row>
    <row r="130" spans="1:3" x14ac:dyDescent="0.25">
      <c r="A130" t="s">
        <v>319</v>
      </c>
      <c r="B130" t="s">
        <v>320</v>
      </c>
      <c r="C130" t="s">
        <v>319</v>
      </c>
    </row>
    <row r="131" spans="1:3" x14ac:dyDescent="0.25">
      <c r="A131" t="s">
        <v>321</v>
      </c>
      <c r="B131" t="s">
        <v>322</v>
      </c>
      <c r="C131" t="s">
        <v>321</v>
      </c>
    </row>
    <row r="132" spans="1:3" x14ac:dyDescent="0.25">
      <c r="A132" t="s">
        <v>323</v>
      </c>
      <c r="B132" t="s">
        <v>324</v>
      </c>
      <c r="C132" t="s">
        <v>323</v>
      </c>
    </row>
    <row r="133" spans="1:3" x14ac:dyDescent="0.25">
      <c r="A133" t="s">
        <v>325</v>
      </c>
      <c r="B133" t="s">
        <v>326</v>
      </c>
      <c r="C133" t="s">
        <v>325</v>
      </c>
    </row>
    <row r="134" spans="1:3" x14ac:dyDescent="0.25">
      <c r="A134" t="s">
        <v>327</v>
      </c>
      <c r="B134" t="s">
        <v>328</v>
      </c>
      <c r="C134" t="s">
        <v>327</v>
      </c>
    </row>
    <row r="135" spans="1:3" x14ac:dyDescent="0.25">
      <c r="A135" t="s">
        <v>329</v>
      </c>
      <c r="B135" t="s">
        <v>330</v>
      </c>
      <c r="C135" t="s">
        <v>329</v>
      </c>
    </row>
    <row r="136" spans="1:3" x14ac:dyDescent="0.25">
      <c r="A136" t="s">
        <v>331</v>
      </c>
      <c r="B136" t="s">
        <v>332</v>
      </c>
      <c r="C136" t="s">
        <v>331</v>
      </c>
    </row>
    <row r="137" spans="1:3" x14ac:dyDescent="0.25">
      <c r="A137" t="s">
        <v>333</v>
      </c>
      <c r="B137" t="s">
        <v>334</v>
      </c>
      <c r="C137" t="s">
        <v>333</v>
      </c>
    </row>
    <row r="138" spans="1:3" x14ac:dyDescent="0.25">
      <c r="A138" t="s">
        <v>335</v>
      </c>
      <c r="B138" t="s">
        <v>336</v>
      </c>
      <c r="C138" t="s">
        <v>335</v>
      </c>
    </row>
    <row r="139" spans="1:3" x14ac:dyDescent="0.25">
      <c r="A139" t="s">
        <v>337</v>
      </c>
      <c r="B139" t="s">
        <v>338</v>
      </c>
      <c r="C139" t="s">
        <v>337</v>
      </c>
    </row>
    <row r="140" spans="1:3" x14ac:dyDescent="0.25">
      <c r="A140" t="s">
        <v>339</v>
      </c>
      <c r="B140" t="s">
        <v>340</v>
      </c>
      <c r="C140" t="s">
        <v>339</v>
      </c>
    </row>
    <row r="141" spans="1:3" x14ac:dyDescent="0.25">
      <c r="A141" t="s">
        <v>341</v>
      </c>
      <c r="B141" t="s">
        <v>342</v>
      </c>
      <c r="C141" t="s">
        <v>341</v>
      </c>
    </row>
    <row r="142" spans="1:3" x14ac:dyDescent="0.25">
      <c r="A142" t="s">
        <v>343</v>
      </c>
      <c r="B142" t="s">
        <v>344</v>
      </c>
      <c r="C142" t="s">
        <v>343</v>
      </c>
    </row>
    <row r="143" spans="1:3" x14ac:dyDescent="0.25">
      <c r="A143" t="s">
        <v>345</v>
      </c>
      <c r="B143" t="s">
        <v>346</v>
      </c>
      <c r="C143" t="s">
        <v>345</v>
      </c>
    </row>
    <row r="144" spans="1:3" x14ac:dyDescent="0.25">
      <c r="A144" t="s">
        <v>347</v>
      </c>
      <c r="B144" t="s">
        <v>348</v>
      </c>
      <c r="C144" t="s">
        <v>347</v>
      </c>
    </row>
    <row r="145" spans="1:3" x14ac:dyDescent="0.25">
      <c r="A145" t="s">
        <v>349</v>
      </c>
      <c r="B145" t="s">
        <v>350</v>
      </c>
      <c r="C145" t="s">
        <v>349</v>
      </c>
    </row>
    <row r="146" spans="1:3" x14ac:dyDescent="0.25">
      <c r="A146" t="s">
        <v>351</v>
      </c>
      <c r="B146" t="s">
        <v>352</v>
      </c>
      <c r="C146" t="s">
        <v>351</v>
      </c>
    </row>
    <row r="147" spans="1:3" x14ac:dyDescent="0.25">
      <c r="A147" t="s">
        <v>353</v>
      </c>
      <c r="B147" t="s">
        <v>354</v>
      </c>
      <c r="C147" t="s">
        <v>353</v>
      </c>
    </row>
    <row r="148" spans="1:3" x14ac:dyDescent="0.25">
      <c r="A148" t="s">
        <v>355</v>
      </c>
      <c r="B148" t="s">
        <v>356</v>
      </c>
      <c r="C148" t="s">
        <v>355</v>
      </c>
    </row>
    <row r="149" spans="1:3" x14ac:dyDescent="0.25">
      <c r="A149" t="s">
        <v>357</v>
      </c>
      <c r="B149" t="s">
        <v>358</v>
      </c>
      <c r="C149" t="s">
        <v>357</v>
      </c>
    </row>
    <row r="150" spans="1:3" x14ac:dyDescent="0.25">
      <c r="A150" t="s">
        <v>359</v>
      </c>
      <c r="B150" t="s">
        <v>360</v>
      </c>
      <c r="C150" t="s">
        <v>359</v>
      </c>
    </row>
    <row r="151" spans="1:3" x14ac:dyDescent="0.25">
      <c r="A151" t="s">
        <v>361</v>
      </c>
      <c r="B151" t="s">
        <v>362</v>
      </c>
      <c r="C151" t="s">
        <v>361</v>
      </c>
    </row>
    <row r="152" spans="1:3" x14ac:dyDescent="0.25">
      <c r="A152" t="s">
        <v>363</v>
      </c>
      <c r="B152" t="s">
        <v>364</v>
      </c>
      <c r="C152" t="s">
        <v>363</v>
      </c>
    </row>
    <row r="153" spans="1:3" x14ac:dyDescent="0.25">
      <c r="A153" t="s">
        <v>365</v>
      </c>
      <c r="B153" t="s">
        <v>366</v>
      </c>
      <c r="C153" t="s">
        <v>365</v>
      </c>
    </row>
    <row r="154" spans="1:3" x14ac:dyDescent="0.25">
      <c r="A154" t="s">
        <v>367</v>
      </c>
      <c r="B154" t="s">
        <v>368</v>
      </c>
      <c r="C154" t="s">
        <v>367</v>
      </c>
    </row>
    <row r="155" spans="1:3" x14ac:dyDescent="0.25">
      <c r="A155" t="s">
        <v>369</v>
      </c>
      <c r="B155" t="s">
        <v>370</v>
      </c>
      <c r="C155" t="s">
        <v>369</v>
      </c>
    </row>
    <row r="156" spans="1:3" x14ac:dyDescent="0.25">
      <c r="A156" t="s">
        <v>371</v>
      </c>
      <c r="B156" t="s">
        <v>372</v>
      </c>
      <c r="C156" t="s">
        <v>371</v>
      </c>
    </row>
    <row r="157" spans="1:3" x14ac:dyDescent="0.25">
      <c r="A157" t="s">
        <v>373</v>
      </c>
      <c r="B157" t="s">
        <v>374</v>
      </c>
      <c r="C157" t="s">
        <v>373</v>
      </c>
    </row>
    <row r="158" spans="1:3" x14ac:dyDescent="0.25">
      <c r="A158" t="s">
        <v>375</v>
      </c>
      <c r="B158" t="s">
        <v>376</v>
      </c>
      <c r="C158" t="s">
        <v>375</v>
      </c>
    </row>
    <row r="159" spans="1:3" x14ac:dyDescent="0.25">
      <c r="A159" t="s">
        <v>377</v>
      </c>
      <c r="B159" t="s">
        <v>378</v>
      </c>
      <c r="C159" t="s">
        <v>377</v>
      </c>
    </row>
    <row r="160" spans="1:3" x14ac:dyDescent="0.25">
      <c r="A160" t="s">
        <v>379</v>
      </c>
      <c r="B160" t="s">
        <v>380</v>
      </c>
      <c r="C160" t="s">
        <v>379</v>
      </c>
    </row>
    <row r="161" spans="1:3" x14ac:dyDescent="0.25">
      <c r="A161" t="s">
        <v>381</v>
      </c>
      <c r="B161" t="s">
        <v>382</v>
      </c>
      <c r="C161" t="s">
        <v>381</v>
      </c>
    </row>
    <row r="162" spans="1:3" x14ac:dyDescent="0.25">
      <c r="A162" t="s">
        <v>383</v>
      </c>
      <c r="B162" t="s">
        <v>384</v>
      </c>
      <c r="C162" t="s">
        <v>383</v>
      </c>
    </row>
    <row r="163" spans="1:3" x14ac:dyDescent="0.25">
      <c r="A163" t="s">
        <v>385</v>
      </c>
      <c r="B163" t="s">
        <v>386</v>
      </c>
      <c r="C163" t="s">
        <v>385</v>
      </c>
    </row>
    <row r="164" spans="1:3" x14ac:dyDescent="0.25">
      <c r="A164" t="s">
        <v>387</v>
      </c>
      <c r="B164" t="s">
        <v>388</v>
      </c>
      <c r="C164" t="s">
        <v>387</v>
      </c>
    </row>
    <row r="165" spans="1:3" x14ac:dyDescent="0.25">
      <c r="A165" t="s">
        <v>389</v>
      </c>
      <c r="B165" t="s">
        <v>390</v>
      </c>
      <c r="C165" t="s">
        <v>389</v>
      </c>
    </row>
    <row r="166" spans="1:3" x14ac:dyDescent="0.25">
      <c r="A166" t="s">
        <v>391</v>
      </c>
      <c r="B166" t="s">
        <v>392</v>
      </c>
      <c r="C166" t="s">
        <v>391</v>
      </c>
    </row>
    <row r="167" spans="1:3" x14ac:dyDescent="0.25">
      <c r="A167" t="s">
        <v>393</v>
      </c>
      <c r="B167" t="s">
        <v>394</v>
      </c>
      <c r="C167" t="s">
        <v>393</v>
      </c>
    </row>
    <row r="168" spans="1:3" x14ac:dyDescent="0.25">
      <c r="A168" t="s">
        <v>395</v>
      </c>
      <c r="B168" t="s">
        <v>396</v>
      </c>
      <c r="C168" t="s">
        <v>395</v>
      </c>
    </row>
    <row r="169" spans="1:3" x14ac:dyDescent="0.25">
      <c r="A169" t="s">
        <v>397</v>
      </c>
      <c r="B169" t="s">
        <v>398</v>
      </c>
      <c r="C169" t="s">
        <v>397</v>
      </c>
    </row>
    <row r="170" spans="1:3" x14ac:dyDescent="0.25">
      <c r="A170" t="s">
        <v>399</v>
      </c>
      <c r="B170" t="s">
        <v>400</v>
      </c>
      <c r="C170" t="s">
        <v>399</v>
      </c>
    </row>
    <row r="171" spans="1:3" x14ac:dyDescent="0.25">
      <c r="A171" t="s">
        <v>401</v>
      </c>
      <c r="B171" t="s">
        <v>402</v>
      </c>
      <c r="C171" t="s">
        <v>401</v>
      </c>
    </row>
    <row r="172" spans="1:3" x14ac:dyDescent="0.25">
      <c r="A172" t="s">
        <v>403</v>
      </c>
      <c r="B172" t="s">
        <v>404</v>
      </c>
      <c r="C172" t="s">
        <v>403</v>
      </c>
    </row>
    <row r="173" spans="1:3" x14ac:dyDescent="0.25">
      <c r="A173" t="s">
        <v>405</v>
      </c>
      <c r="B173" t="s">
        <v>406</v>
      </c>
      <c r="C173" t="s">
        <v>405</v>
      </c>
    </row>
    <row r="174" spans="1:3" x14ac:dyDescent="0.25">
      <c r="A174" t="s">
        <v>407</v>
      </c>
      <c r="B174" t="s">
        <v>408</v>
      </c>
      <c r="C174" t="s">
        <v>407</v>
      </c>
    </row>
    <row r="175" spans="1:3" x14ac:dyDescent="0.25">
      <c r="A175" t="s">
        <v>409</v>
      </c>
      <c r="B175" t="s">
        <v>410</v>
      </c>
      <c r="C175" t="s">
        <v>409</v>
      </c>
    </row>
    <row r="176" spans="1:3" x14ac:dyDescent="0.25">
      <c r="A176" t="s">
        <v>411</v>
      </c>
      <c r="B176" t="s">
        <v>412</v>
      </c>
      <c r="C176" t="s">
        <v>411</v>
      </c>
    </row>
    <row r="177" spans="1:3" x14ac:dyDescent="0.25">
      <c r="A177" t="s">
        <v>413</v>
      </c>
      <c r="B177" t="s">
        <v>414</v>
      </c>
      <c r="C177" t="s">
        <v>413</v>
      </c>
    </row>
    <row r="178" spans="1:3" x14ac:dyDescent="0.25">
      <c r="A178" t="s">
        <v>415</v>
      </c>
      <c r="B178" t="s">
        <v>416</v>
      </c>
      <c r="C178" t="s">
        <v>415</v>
      </c>
    </row>
    <row r="179" spans="1:3" x14ac:dyDescent="0.25">
      <c r="A179" t="s">
        <v>417</v>
      </c>
      <c r="B179" t="s">
        <v>418</v>
      </c>
      <c r="C179" t="s">
        <v>417</v>
      </c>
    </row>
    <row r="180" spans="1:3" x14ac:dyDescent="0.25">
      <c r="A180" t="s">
        <v>419</v>
      </c>
      <c r="B180" t="s">
        <v>420</v>
      </c>
      <c r="C180" t="s">
        <v>419</v>
      </c>
    </row>
    <row r="181" spans="1:3" x14ac:dyDescent="0.25">
      <c r="A181" t="s">
        <v>421</v>
      </c>
      <c r="B181" t="s">
        <v>422</v>
      </c>
      <c r="C181" t="s">
        <v>421</v>
      </c>
    </row>
    <row r="182" spans="1:3" x14ac:dyDescent="0.25">
      <c r="A182" t="s">
        <v>423</v>
      </c>
      <c r="B182" t="s">
        <v>424</v>
      </c>
      <c r="C182" t="s">
        <v>423</v>
      </c>
    </row>
    <row r="183" spans="1:3" x14ac:dyDescent="0.25">
      <c r="A183" t="s">
        <v>425</v>
      </c>
      <c r="B183" t="s">
        <v>426</v>
      </c>
      <c r="C183" t="s">
        <v>425</v>
      </c>
    </row>
    <row r="184" spans="1:3" x14ac:dyDescent="0.25">
      <c r="A184" t="s">
        <v>427</v>
      </c>
      <c r="B184" t="s">
        <v>428</v>
      </c>
      <c r="C184" t="s">
        <v>427</v>
      </c>
    </row>
    <row r="185" spans="1:3" x14ac:dyDescent="0.25">
      <c r="A185" t="s">
        <v>429</v>
      </c>
      <c r="B185" t="s">
        <v>430</v>
      </c>
      <c r="C185" t="s">
        <v>429</v>
      </c>
    </row>
    <row r="186" spans="1:3" x14ac:dyDescent="0.25">
      <c r="A186" t="s">
        <v>431</v>
      </c>
      <c r="B186" t="s">
        <v>432</v>
      </c>
      <c r="C186" t="s">
        <v>431</v>
      </c>
    </row>
    <row r="187" spans="1:3" x14ac:dyDescent="0.25">
      <c r="A187" t="s">
        <v>433</v>
      </c>
      <c r="B187" t="s">
        <v>434</v>
      </c>
      <c r="C187" t="s">
        <v>433</v>
      </c>
    </row>
    <row r="188" spans="1:3" x14ac:dyDescent="0.25">
      <c r="A188" t="s">
        <v>435</v>
      </c>
      <c r="B188" t="s">
        <v>436</v>
      </c>
      <c r="C188" t="s">
        <v>435</v>
      </c>
    </row>
    <row r="189" spans="1:3" x14ac:dyDescent="0.25">
      <c r="A189" t="s">
        <v>437</v>
      </c>
      <c r="B189" t="s">
        <v>438</v>
      </c>
      <c r="C189" t="s">
        <v>437</v>
      </c>
    </row>
    <row r="190" spans="1:3" x14ac:dyDescent="0.25">
      <c r="A190" t="s">
        <v>439</v>
      </c>
      <c r="B190" t="s">
        <v>440</v>
      </c>
      <c r="C190" t="s">
        <v>439</v>
      </c>
    </row>
    <row r="191" spans="1:3" x14ac:dyDescent="0.25">
      <c r="A191" t="s">
        <v>441</v>
      </c>
      <c r="B191" t="s">
        <v>442</v>
      </c>
      <c r="C191" t="s">
        <v>441</v>
      </c>
    </row>
    <row r="192" spans="1:3" x14ac:dyDescent="0.25">
      <c r="A192" t="s">
        <v>443</v>
      </c>
      <c r="B192" t="s">
        <v>444</v>
      </c>
      <c r="C192" t="s">
        <v>443</v>
      </c>
    </row>
    <row r="193" spans="1:3" x14ac:dyDescent="0.25">
      <c r="A193" t="s">
        <v>445</v>
      </c>
      <c r="B193" t="s">
        <v>446</v>
      </c>
      <c r="C193" t="s">
        <v>445</v>
      </c>
    </row>
    <row r="194" spans="1:3" x14ac:dyDescent="0.25">
      <c r="A194" t="s">
        <v>447</v>
      </c>
      <c r="B194" t="s">
        <v>448</v>
      </c>
      <c r="C194" t="s">
        <v>447</v>
      </c>
    </row>
    <row r="195" spans="1:3" x14ac:dyDescent="0.25">
      <c r="A195" t="s">
        <v>449</v>
      </c>
      <c r="B195" t="s">
        <v>450</v>
      </c>
      <c r="C195" t="s">
        <v>449</v>
      </c>
    </row>
    <row r="196" spans="1:3" x14ac:dyDescent="0.25">
      <c r="A196" t="s">
        <v>451</v>
      </c>
      <c r="B196" t="s">
        <v>452</v>
      </c>
      <c r="C196" t="s">
        <v>451</v>
      </c>
    </row>
    <row r="197" spans="1:3" x14ac:dyDescent="0.25">
      <c r="A197" t="s">
        <v>453</v>
      </c>
      <c r="B197" t="s">
        <v>454</v>
      </c>
      <c r="C197" t="s">
        <v>453</v>
      </c>
    </row>
    <row r="198" spans="1:3" x14ac:dyDescent="0.25">
      <c r="A198" t="s">
        <v>455</v>
      </c>
      <c r="B198" t="s">
        <v>456</v>
      </c>
      <c r="C198" t="s">
        <v>455</v>
      </c>
    </row>
    <row r="199" spans="1:3" x14ac:dyDescent="0.25">
      <c r="A199" t="s">
        <v>457</v>
      </c>
      <c r="B199" t="s">
        <v>458</v>
      </c>
      <c r="C199" t="s">
        <v>457</v>
      </c>
    </row>
    <row r="200" spans="1:3" x14ac:dyDescent="0.25">
      <c r="A200" t="s">
        <v>459</v>
      </c>
      <c r="B200" t="s">
        <v>460</v>
      </c>
      <c r="C200" t="s">
        <v>459</v>
      </c>
    </row>
    <row r="201" spans="1:3" x14ac:dyDescent="0.25">
      <c r="A201" t="s">
        <v>461</v>
      </c>
      <c r="B201" t="s">
        <v>462</v>
      </c>
      <c r="C201" t="s">
        <v>461</v>
      </c>
    </row>
    <row r="202" spans="1:3" x14ac:dyDescent="0.25">
      <c r="A202" t="s">
        <v>463</v>
      </c>
      <c r="B202" t="s">
        <v>464</v>
      </c>
      <c r="C202" t="s">
        <v>463</v>
      </c>
    </row>
    <row r="203" spans="1:3" x14ac:dyDescent="0.25">
      <c r="A203" t="s">
        <v>465</v>
      </c>
      <c r="B203" t="s">
        <v>466</v>
      </c>
      <c r="C203" t="s">
        <v>465</v>
      </c>
    </row>
    <row r="204" spans="1:3" x14ac:dyDescent="0.25">
      <c r="A204" t="s">
        <v>467</v>
      </c>
      <c r="B204" t="s">
        <v>468</v>
      </c>
      <c r="C204" t="s">
        <v>467</v>
      </c>
    </row>
    <row r="205" spans="1:3" x14ac:dyDescent="0.25">
      <c r="A205" t="s">
        <v>469</v>
      </c>
      <c r="B205" t="s">
        <v>470</v>
      </c>
      <c r="C205" t="s">
        <v>469</v>
      </c>
    </row>
    <row r="206" spans="1:3" x14ac:dyDescent="0.25">
      <c r="A206" t="s">
        <v>471</v>
      </c>
      <c r="B206" t="s">
        <v>472</v>
      </c>
      <c r="C206" t="s">
        <v>471</v>
      </c>
    </row>
    <row r="207" spans="1:3" x14ac:dyDescent="0.25">
      <c r="A207" t="s">
        <v>473</v>
      </c>
      <c r="B207" t="s">
        <v>474</v>
      </c>
      <c r="C207" t="s">
        <v>473</v>
      </c>
    </row>
  </sheetData>
  <sortState xmlns:xlrd2="http://schemas.microsoft.com/office/spreadsheetml/2017/richdata2" ref="A1:B207">
    <sortCondition ref="B1:B207"/>
  </sortState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BE606A1FBF44E488C00E54FBCB0F290" ma:contentTypeVersion="10" ma:contentTypeDescription="Ein neues Dokument erstellen." ma:contentTypeScope="" ma:versionID="4caf7cba36af584281cffd820c604bb2">
  <xsd:schema xmlns:xsd="http://www.w3.org/2001/XMLSchema" xmlns:xs="http://www.w3.org/2001/XMLSchema" xmlns:p="http://schemas.microsoft.com/office/2006/metadata/properties" xmlns:ns2="00825715-359c-49a4-aaf1-fe923e10bd39" xmlns:ns3="6fa75b02-0762-40c1-98a7-ed210019f7ab" targetNamespace="http://schemas.microsoft.com/office/2006/metadata/properties" ma:root="true" ma:fieldsID="22889154c7bacb7481233d18490a0110" ns2:_="" ns3:_="">
    <xsd:import namespace="00825715-359c-49a4-aaf1-fe923e10bd39"/>
    <xsd:import namespace="6fa75b02-0762-40c1-98a7-ed210019f7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2:MediaServiceAutoTags" minOccurs="0"/>
                <xsd:element ref="ns2:MediaServiceDateTaken" minOccurs="0"/>
                <xsd:element ref="ns2:MediaServiceOCR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825715-359c-49a4-aaf1-fe923e10bd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a75b02-0762-40c1-98a7-ed210019f7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61D5ED-960D-44F2-BD2E-2FE43BA8EE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825715-359c-49a4-aaf1-fe923e10bd39"/>
    <ds:schemaRef ds:uri="6fa75b02-0762-40c1-98a7-ed210019f7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1263BC-8E9E-4F87-B204-35C7F3428F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508622-B7BF-4D9D-8F90-0FD4E613D6AA}">
  <ds:schemaRefs>
    <ds:schemaRef ds:uri="http://purl.org/dc/elements/1.1/"/>
    <ds:schemaRef ds:uri="http://schemas.microsoft.com/office/2006/metadata/properties"/>
    <ds:schemaRef ds:uri="00825715-359c-49a4-aaf1-fe923e10bd3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6fa75b02-0762-40c1-98a7-ed210019f7a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</vt:lpstr>
      <vt:lpstr>Daten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Vejvar</dc:creator>
  <cp:lastModifiedBy>René Peck</cp:lastModifiedBy>
  <cp:lastPrinted>2019-04-17T07:38:30Z</cp:lastPrinted>
  <dcterms:created xsi:type="dcterms:W3CDTF">2017-08-15T17:23:19Z</dcterms:created>
  <dcterms:modified xsi:type="dcterms:W3CDTF">2021-06-23T10:09:06Z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0x010100ABE606A1FBF44E488C00E54FBCB0F290</vt:lpwstr>
  </property>
  <property fmtid="{D5CDD505-2E9C-101B-9397-08002B2CF9AE}" pid="3" name="AuthorIds_UIVersion_1536">
    <vt:r8>61</vt:r8>
  </property>
</Properties>
</file>